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 defaultThemeVersion="124226"/>
  <workbookProtection workbookAlgorithmName="SHA-512" workbookHashValue="2TCLnZj6cYQpu/2WKVJuNNRLafhCcDUY+osTjj+2O+6Y0HswMRWKHRHLUHWvXBi8+1pbmdRw59pRsEmoFHSzAw==" workbookSaltValue="v0KRCg/t5BK8KnScoD37xw==" workbookSpinCount="100000" lockStructure="1"/>
  <bookViews>
    <workbookView xWindow="-120" yWindow="-120" windowWidth="28920" windowHeight="15840" firstSheet="1" activeTab="1"/>
  </bookViews>
  <sheets>
    <sheet name="Foglio1" sheetId="2" state="hidden" r:id="rId1"/>
    <sheet name="Copertina" sheetId="6" r:id="rId2"/>
    <sheet name="Start" sheetId="5" r:id="rId3"/>
    <sheet name="Indicatore 1" sheetId="3" r:id="rId4"/>
    <sheet name="Indicatore 2" sheetId="7" r:id="rId5"/>
    <sheet name="Indicatore 3" sheetId="9" r:id="rId6"/>
    <sheet name="Indicatore 4" sheetId="8" r:id="rId7"/>
    <sheet name="Indicatore 5" sheetId="10" r:id="rId8"/>
    <sheet name="Verifica Indicatori" sheetId="4" r:id="rId9"/>
  </sheets>
  <definedNames>
    <definedName name="_xlnm._FilterDatabase" localSheetId="0" hidden="1">Foglio1!$A$2:$C$1160</definedName>
    <definedName name="_xlnm.Print_Area" localSheetId="1">Copertina!$A$1:$N$39</definedName>
    <definedName name="_xlnm.Print_Area" localSheetId="3">'Indicatore 1'!$C$3:$K$25</definedName>
    <definedName name="_xlnm.Print_Area" localSheetId="4">'Indicatore 2'!$C$3:$K$24</definedName>
    <definedName name="_xlnm.Print_Area" localSheetId="5">'Indicatore 3'!$C$3:$L$31</definedName>
    <definedName name="_xlnm.Print_Area" localSheetId="6">'Indicatore 4'!$C$3:$S$36</definedName>
    <definedName name="_xlnm.Print_Area" localSheetId="7">'Indicatore 5'!$C$3:$K$25</definedName>
    <definedName name="_xlnm.Print_Area" localSheetId="2">Start!$B$2:$R$50</definedName>
    <definedName name="_xlnm.Print_Area" localSheetId="8">'Verifica Indicatori'!$B$2:$P$38</definedName>
    <definedName name="Cod_Ateco">Foglio1!$A$3:$A$1159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3" l="1"/>
  <c r="H5" i="4" s="1"/>
  <c r="V41" i="5" l="1"/>
  <c r="V42" i="5" s="1"/>
  <c r="V43" i="5" s="1"/>
  <c r="Q34" i="8" l="1"/>
  <c r="J29" i="9"/>
  <c r="I18" i="10"/>
  <c r="I22" i="7" l="1"/>
  <c r="H8" i="4" s="1"/>
  <c r="I23" i="10" l="1"/>
  <c r="I24" i="10"/>
  <c r="J30" i="9"/>
  <c r="I11" i="4" s="1"/>
  <c r="Q35" i="8"/>
  <c r="I23" i="7"/>
  <c r="I8" i="4" s="1"/>
  <c r="J8" i="4" s="1"/>
  <c r="H11" i="4" l="1"/>
  <c r="H14" i="4"/>
  <c r="I17" i="4"/>
  <c r="I14" i="4"/>
  <c r="I24" i="3"/>
  <c r="I5" i="4" s="1"/>
  <c r="J5" i="4" s="1"/>
  <c r="J14" i="4" l="1"/>
  <c r="H17" i="4"/>
  <c r="J17" i="4" s="1"/>
  <c r="J11" i="4"/>
  <c r="G47" i="2"/>
  <c r="E36" i="2"/>
  <c r="F37" i="2"/>
  <c r="F40" i="2" s="1"/>
  <c r="M35" i="5" s="1"/>
  <c r="F36" i="2"/>
  <c r="M33" i="5" s="1"/>
  <c r="H27" i="4" l="1"/>
  <c r="I40" i="2"/>
  <c r="K14" i="4" s="1"/>
  <c r="T31" i="4" s="1"/>
  <c r="H40" i="2"/>
  <c r="K8" i="4" s="1"/>
  <c r="T15" i="4" s="1"/>
  <c r="G40" i="2"/>
  <c r="K5" i="4" s="1"/>
  <c r="T10" i="4" s="1"/>
  <c r="T9" i="4" s="1"/>
  <c r="T8" i="4" s="1"/>
  <c r="J40" i="2"/>
  <c r="K40" i="2"/>
  <c r="K17" i="4" s="1"/>
  <c r="T47" i="4" s="1"/>
  <c r="T46" i="4" s="1"/>
  <c r="T45" i="4" s="1"/>
  <c r="H28" i="4"/>
  <c r="H26" i="4"/>
  <c r="H25" i="4"/>
  <c r="H24" i="4"/>
  <c r="T7" i="4" l="1"/>
  <c r="V6" i="4" s="1"/>
  <c r="T18" i="4"/>
  <c r="T17" i="4"/>
  <c r="T16" i="4"/>
  <c r="T34" i="4"/>
  <c r="T32" i="4"/>
  <c r="T33" i="4"/>
  <c r="T44" i="4"/>
  <c r="V43" i="4" s="1"/>
  <c r="L5" i="4"/>
  <c r="L8" i="4"/>
  <c r="L17" i="4"/>
  <c r="L14" i="4"/>
  <c r="K11" i="4"/>
  <c r="T23" i="4" s="1"/>
  <c r="I24" i="4"/>
  <c r="I25" i="4"/>
  <c r="I28" i="4"/>
  <c r="I27" i="4"/>
  <c r="V14" i="4" l="1"/>
  <c r="V30" i="4"/>
  <c r="T25" i="4"/>
  <c r="T24" i="4"/>
  <c r="V22" i="4" s="1"/>
  <c r="T26" i="4"/>
  <c r="L11" i="4"/>
  <c r="I26" i="4"/>
</calcChain>
</file>

<file path=xl/comments1.xml><?xml version="1.0" encoding="utf-8"?>
<comments xmlns="http://schemas.openxmlformats.org/spreadsheetml/2006/main">
  <authors>
    <author>Standard</author>
  </authors>
  <commentList>
    <comment ref="J18" authorId="0">
      <text>
        <r>
          <rPr>
            <sz val="9"/>
            <color indexed="81"/>
            <rFont val="Garamond"/>
            <family val="1"/>
          </rPr>
          <t xml:space="preserve">Se il saldo da conto economico risulta positivo dovrà essere caricato il dato con segno negativo e viceversa
</t>
        </r>
      </text>
    </comment>
  </commentList>
</comments>
</file>

<file path=xl/sharedStrings.xml><?xml version="1.0" encoding="utf-8"?>
<sst xmlns="http://schemas.openxmlformats.org/spreadsheetml/2006/main" count="3917" uniqueCount="2541">
  <si>
    <t>Commercio al dettaglio di qualsiasi tipo di prodotto effettuato via internet</t>
  </si>
  <si>
    <t>Posto telefonico pubblico ed Internet Point</t>
  </si>
  <si>
    <t>Fabbricazione di giochi (inclusi i giochi elettronici)</t>
  </si>
  <si>
    <t>Fabbricazione di giocattoli (inclusi i tricicli e gli strumenti musicali giocattolo)</t>
  </si>
  <si>
    <t>Fabbricazione di materiale medico-chirurgico e veterinario</t>
  </si>
  <si>
    <t>Fabbricazione di apparecchi e strumenti per odontoiatria e di apparecchi medicali per diagnosi (incluse parti staccate e accessori)</t>
  </si>
  <si>
    <t>Coltivazione di cereali (escluso il riso)</t>
  </si>
  <si>
    <t>Coltivazione di semi oleosi</t>
  </si>
  <si>
    <t>Coltivazione di legumi da granella</t>
  </si>
  <si>
    <t>Coltivazioni miste di cereali, legumi da granella e semi oleosi</t>
  </si>
  <si>
    <t>Coltivazione di riso</t>
  </si>
  <si>
    <t>Coltivazione di ortaggi (inclusi i meloni) in foglia, a fusto, a frutto, in radici, bulbi e tuberi in piena aria (escluse barbabietola da zucchero e patate)</t>
  </si>
  <si>
    <t>Coltivazione di ortaggi (inclusi i meloni) in foglia, a fusto, a frutto, in radici, bulbi e tuberi in colture protette (escluse barbabietola da zucchero e patate)</t>
  </si>
  <si>
    <t>Coltivazione di barbabietola da zucchero</t>
  </si>
  <si>
    <t>Coltivazione di patate</t>
  </si>
  <si>
    <t>Coltivazione di canna da zucchero</t>
  </si>
  <si>
    <t>Coltivazione di tabacco</t>
  </si>
  <si>
    <t>Coltivazione di piante per la preparazione di fibre tessili</t>
  </si>
  <si>
    <t>Coltivazione di fiori in piena aria</t>
  </si>
  <si>
    <t>Coltivazione di fiori in colture protette</t>
  </si>
  <si>
    <t>Coltivazione di piante da foraggio e di altre colture non permanenti</t>
  </si>
  <si>
    <t>Coltivazione di uva</t>
  </si>
  <si>
    <t>Coltivazione di frutta di origine tropicale e subtropicale</t>
  </si>
  <si>
    <t>Coltivazione di agrumi</t>
  </si>
  <si>
    <t>Coltivazione di pomacee e frutta a nocciolo</t>
  </si>
  <si>
    <t>Coltivazione di altri alberi da frutta, frutti di bosco e frutta in guscio</t>
  </si>
  <si>
    <t>Coltivazione di frutti oleosi</t>
  </si>
  <si>
    <t>Coltivazione di piante per la produzione di bevande</t>
  </si>
  <si>
    <t>Coltivazione di spezie, piante aromatiche e farmaceutiche</t>
  </si>
  <si>
    <t>Coltivazione di altre colture permanenti (inclusi alberi di Natale)</t>
  </si>
  <si>
    <t>Riproduzione delle piante</t>
  </si>
  <si>
    <t>Allevamento di bovini e bufale da latte, produzione di latte crudo</t>
  </si>
  <si>
    <t>Allevamento di bovini e bufalini da carne</t>
  </si>
  <si>
    <t>Allevamento di cavalli e altri equini</t>
  </si>
  <si>
    <t>Allevamento di cammelli e camelidi</t>
  </si>
  <si>
    <t>Allevamento di ovini e caprini</t>
  </si>
  <si>
    <t>Allevamento di suini</t>
  </si>
  <si>
    <t>Allevamento di pollame</t>
  </si>
  <si>
    <t>Allevamento di conigli</t>
  </si>
  <si>
    <t>Allevamento di animali da pelliccia</t>
  </si>
  <si>
    <t>Apicoltura</t>
  </si>
  <si>
    <t>Bachicoltura</t>
  </si>
  <si>
    <t>Allevamento di altri animali nca</t>
  </si>
  <si>
    <t>Coltivazioni agricole associate all'allevamento di animali: attività mista</t>
  </si>
  <si>
    <t>Attività di supporto alla produzione vegetale</t>
  </si>
  <si>
    <t>Attività dei maniscalchi</t>
  </si>
  <si>
    <t>Altre attività di supporto alla produzione animale (esclusi i servizi veterinari)</t>
  </si>
  <si>
    <t>Attività che seguono la raccolta</t>
  </si>
  <si>
    <t>Pulitura e cernita di semi e granaglie</t>
  </si>
  <si>
    <t>Altre lavorazioni delle sementi per la semina</t>
  </si>
  <si>
    <t>Caccia, cattura di animali e servizi connessi</t>
  </si>
  <si>
    <t>Silvicoltura e altre attività forestali</t>
  </si>
  <si>
    <t>Utilizzo di aree forestali</t>
  </si>
  <si>
    <t>Raccolta di prodotti selvatici non legnosi</t>
  </si>
  <si>
    <t>Servizi di supporto per la silvicoltura</t>
  </si>
  <si>
    <t>Pesca in acque marine e lagunari e servizi connessi</t>
  </si>
  <si>
    <t>Pesca in acque dolci e servizi connessi</t>
  </si>
  <si>
    <t>Acquacoltura in acqua di mare, salmastra o lagunare e servizi connessi</t>
  </si>
  <si>
    <t>Acquacoltura in acque dolci e servizi connessi</t>
  </si>
  <si>
    <t>Estrazione di antracite e litantrace</t>
  </si>
  <si>
    <t>Estrazione di lignite</t>
  </si>
  <si>
    <t>Estrazione di petrolio greggio</t>
  </si>
  <si>
    <t>Estrazione di gas naturale</t>
  </si>
  <si>
    <t>Estrazione di minerali metalliferi ferrosi</t>
  </si>
  <si>
    <t>Estrazione di minerali di uranio e di torio</t>
  </si>
  <si>
    <t>Estrazione di altri minerali metalliferi non ferrosi</t>
  </si>
  <si>
    <t>Estrazione di pietre ornamentali e da costruzione, calcare, pietra da gesso, creta e ardesia</t>
  </si>
  <si>
    <t>Estrazione di ghiaia, sabbia; estrazione di argille e caolino</t>
  </si>
  <si>
    <t>Estrazione di minerali per l'industria chimica e per la produzione di fertilizzanti</t>
  </si>
  <si>
    <t>Estrazione di torba</t>
  </si>
  <si>
    <t>Estrazione di sale</t>
  </si>
  <si>
    <t>Estrazione di asfalto e bitume naturale</t>
  </si>
  <si>
    <t>Estrazione di pomice e di altri minerali nca</t>
  </si>
  <si>
    <t>Attività di supporto all'estrazione di petrolio e di gas naturale</t>
  </si>
  <si>
    <t>Attività di supporto all'estrazione di pietre ornamentali, da costruzione, da gesso, di anidrite, per calce e cementi, di dolomite, di ardesia, di ghiaia e sabbia, di argilla, di caolino, di pomice, di altri minerali e prodotti di cava</t>
  </si>
  <si>
    <t>Altre attività di supporto all'estrazione</t>
  </si>
  <si>
    <t>Produzione di carne non di volatili e di prodotti della macellazione (attività dei mattatoi)</t>
  </si>
  <si>
    <t>Produzione di carne di volatili e prodotti della loro macellazione (attività dei mattatoi)</t>
  </si>
  <si>
    <t>Produzione di prodotti a base di carne (inclusa la carne di volatili)</t>
  </si>
  <si>
    <t>Lavorazione e conservazione di pesce, crostacei e molluschi mediante surgelamento, salatura eccetera</t>
  </si>
  <si>
    <t>Lavorazione e conservazione delle patate</t>
  </si>
  <si>
    <t>Produzione di succhi di frutta e di ortaggi</t>
  </si>
  <si>
    <t>Lavorazione e conservazione di frutta e di ortaggi (esclusi i succhi di frutta e di ortaggi)</t>
  </si>
  <si>
    <t>Produzione di olio di oliva da olive prevalentemente non di produzione propria</t>
  </si>
  <si>
    <t>Produzione di olio raffinato o grezzo da semi oleosi o frutti oleosi prevalentemente non di produzione propria</t>
  </si>
  <si>
    <t>Produzione di oli e grassi animali grezzi o raffinati</t>
  </si>
  <si>
    <t>Produzione di margarina e di grassi commestibili simili</t>
  </si>
  <si>
    <t>Trattamento igienico del latte</t>
  </si>
  <si>
    <t>Produzione dei derivati del latte</t>
  </si>
  <si>
    <t>Produzione di gelati senza vendita diretta al pubblico</t>
  </si>
  <si>
    <t>Molitura del frumento</t>
  </si>
  <si>
    <t>Molitura di altri cereali</t>
  </si>
  <si>
    <t>Lavorazione del riso</t>
  </si>
  <si>
    <t>Altre lavorazioni di semi e granaglie</t>
  </si>
  <si>
    <t>Produzione di amidi e di prodotti amidacei (inclusa produzione di olio di mais)</t>
  </si>
  <si>
    <t>Produzione di prodotti di panetteria freschi</t>
  </si>
  <si>
    <t>Produzione di pasticceria fresca</t>
  </si>
  <si>
    <t>Produzione di fette biscottate, biscotti; prodotti di pasticceria conservati</t>
  </si>
  <si>
    <t>Produzione di paste alimentari, di cuscus e di prodotti farinacei simili</t>
  </si>
  <si>
    <t>Produzione di zucchero</t>
  </si>
  <si>
    <t>Produzione di cacao in polvere, cioccolato, caramelle e confetterie</t>
  </si>
  <si>
    <t>Lavorazione del caffè</t>
  </si>
  <si>
    <t>Lavorazione del tè e di altri preparati per infusi</t>
  </si>
  <si>
    <t>Produzione di condimenti e spezie</t>
  </si>
  <si>
    <t>Produzione di piatti pronti a base di carne e pollame</t>
  </si>
  <si>
    <t>Produzione di piatti pronti a base di pesce, inclusi fish and chips</t>
  </si>
  <si>
    <t>Produzione di piatti pronti a base di ortaggi</t>
  </si>
  <si>
    <t>Produzione di pizza confezionata</t>
  </si>
  <si>
    <t>Produzione di piatti pronti a base di pasta</t>
  </si>
  <si>
    <t>Produzione di pasti e piatti pronti di altri prodotti alimentari</t>
  </si>
  <si>
    <t>Produzione di preparati omogeneizzati e di alimenti dietetici</t>
  </si>
  <si>
    <t>Produzione di altri prodotti alimentari nca</t>
  </si>
  <si>
    <t>Produzione di estratti e succhi di carne</t>
  </si>
  <si>
    <t>Produzione di mangimi per l'alimentazione degli animali da allevamento</t>
  </si>
  <si>
    <t>Produzione di prodotti per l'alimentazione degli animali da compagnia</t>
  </si>
  <si>
    <t>Distillazione, rettifica e miscelatura degli alcolici</t>
  </si>
  <si>
    <t>Produzione di vini da tavola e v.p.q.r.d.</t>
  </si>
  <si>
    <t>Produzione di vino spumante e altri vini speciali</t>
  </si>
  <si>
    <t>Produzione di sidro e di altri vini a base di frutta</t>
  </si>
  <si>
    <t>Produzione di altre bevande fermentate non distillate</t>
  </si>
  <si>
    <t>Produzione di birra</t>
  </si>
  <si>
    <t>Produzione di malto</t>
  </si>
  <si>
    <t>Industria delle bibite analcoliche, delle acque minerali e di altre acque in bottiglia</t>
  </si>
  <si>
    <t>Industria del tabacco</t>
  </si>
  <si>
    <t>Preparazione e filatura di fibre tessili</t>
  </si>
  <si>
    <t>Tessitura</t>
  </si>
  <si>
    <t>Finissaggio dei tessili</t>
  </si>
  <si>
    <t>Fabbricazione di tessuti a maglia</t>
  </si>
  <si>
    <t>Confezionamento di biancheria da letto, da tavola e per l'arredamento</t>
  </si>
  <si>
    <t>Fabbricazione di articoli in materie tessili nca</t>
  </si>
  <si>
    <t>Fabbricazione di tappeti e moquette</t>
  </si>
  <si>
    <t>Fabbricazione di spago, corde, funi e reti</t>
  </si>
  <si>
    <t>Fabbricazione di tessuti non tessuti e di articoli in tali materie (esclusi gli articoli di abbigliamento)</t>
  </si>
  <si>
    <t>Fabbricazione di nastri, etichette e passamanerie di fibre tessili</t>
  </si>
  <si>
    <t>Fabbricazione di altri articoli tessili tecnici ed industriali</t>
  </si>
  <si>
    <t>Fabbricazione di ricami</t>
  </si>
  <si>
    <t>Fabbricazione di tulle, pizzi e merletti</t>
  </si>
  <si>
    <t>Fabbricazione di feltro e articoli tessili diversi</t>
  </si>
  <si>
    <t>Confezione di abbigliamento in pelle e similpelle</t>
  </si>
  <si>
    <t>Confezione di camici, divise ed altri indumenti da lavoro</t>
  </si>
  <si>
    <t>Confezione in serie di abbigliamento esterno</t>
  </si>
  <si>
    <t>Sartoria e confezione su misura di abbigliamento esterno</t>
  </si>
  <si>
    <t>Confezione di camice, T-shirt, corsetteria e altra biancheria intima</t>
  </si>
  <si>
    <t>Confezioni varie e accessori per l'abbigliamento</t>
  </si>
  <si>
    <t>Fabbricazione di calzature realizzate in materiale tessile senza suole applicate</t>
  </si>
  <si>
    <t>Confezioni di abbigliamento sportivo o di altri indumenti particolari</t>
  </si>
  <si>
    <t>Confezione di articoli in pelliccia</t>
  </si>
  <si>
    <t>Fabbricazione di articoli di calzetteria in maglia</t>
  </si>
  <si>
    <t>Fabbricazione di pullover, cardigan ed altri articoli simili a maglia</t>
  </si>
  <si>
    <t>Preparazione e concia del cuoio e pelle; preparazione e tintura di pellicce</t>
  </si>
  <si>
    <t>Fabbricazione di frustini e scudisci per equitazione</t>
  </si>
  <si>
    <t>Fabbricazione di altri articoli da viaggio, borse e simili, pelletteria e selleria</t>
  </si>
  <si>
    <t>Fabbricazione di calzature</t>
  </si>
  <si>
    <t>Fabbricazione di parti in cuoio per calzature</t>
  </si>
  <si>
    <t>Taglio e piallatura del legno</t>
  </si>
  <si>
    <t>Fabbricazione di fogli da impiallacciatura e di pannelli a base di legno</t>
  </si>
  <si>
    <t>Fabbricazione di pavimenti in parquet assemblato</t>
  </si>
  <si>
    <t>Fabbricazione di porte e finestre in legno (escluse porte blindate)</t>
  </si>
  <si>
    <t>Fabbricazione di altri elementi in legno e di falegnameria per l'edilizia</t>
  </si>
  <si>
    <t>Fabbricazione di imballaggi in legno</t>
  </si>
  <si>
    <t>Fabbricazione di parti in legno per calzature</t>
  </si>
  <si>
    <t>Fabbricazione di manici di ombrelli, bastoni e simile</t>
  </si>
  <si>
    <t>Fabbricazione di altri prodotti vari in legno (esclusi i mobili)</t>
  </si>
  <si>
    <t>Fabbricazione dei prodotti della lavorazione del sughero</t>
  </si>
  <si>
    <t>Fabbricazione di articoli in paglia e materiali da intreccio</t>
  </si>
  <si>
    <t>Laboratori di corniciai</t>
  </si>
  <si>
    <t>Fabbricazione di pasta-carta</t>
  </si>
  <si>
    <t>Fabbricazione di carta e cartone</t>
  </si>
  <si>
    <t>Fabbricazione di carta e cartone ondulato e di imballaggi di carta e cartone (esclusi quelli in carta pressata)</t>
  </si>
  <si>
    <t>Fabbricazione di prodotti igienico-sanitari e per uso domestico in carta e ovatta di cellulosa</t>
  </si>
  <si>
    <t>Fabbricazione di prodotti cartotecnici scolastici e commerciali quando l'attività di stampa non è la principale caratteristica</t>
  </si>
  <si>
    <t>Fabbricazione di altri prodotti cartotecnici</t>
  </si>
  <si>
    <t>Fabbricazione di carta da parati</t>
  </si>
  <si>
    <t>Fabbricazione di altri articoli di carta e cartone</t>
  </si>
  <si>
    <t>Stampa di giornali</t>
  </si>
  <si>
    <t>Altra stampa</t>
  </si>
  <si>
    <t>Lavorazioni preliminari alla stampa e ai media</t>
  </si>
  <si>
    <t>Legatoria e servizi connessi</t>
  </si>
  <si>
    <t>Riproduzione di supporti registrati</t>
  </si>
  <si>
    <t>Fabbricazione di pece e coke di pece</t>
  </si>
  <si>
    <t>Fabbricazione di altri prodotti di cokeria</t>
  </si>
  <si>
    <t>Raffinerie di petrolio</t>
  </si>
  <si>
    <t>Preparazione o miscelazione di derivati del petrolio (esclusa la petrolchimica)</t>
  </si>
  <si>
    <t>Miscelazione di gas petroliferi liquefatti (GPL) e loro imbottigliamento</t>
  </si>
  <si>
    <t>Fabbricazione di emulsioni di bitume, di catrame e di leganti per uso stradale</t>
  </si>
  <si>
    <t>Fabbricazione di altri prodotti petroliferi raffinati</t>
  </si>
  <si>
    <t>Fabbricazione di gas industriali</t>
  </si>
  <si>
    <t>Fabbricazione di coloranti e pigmenti</t>
  </si>
  <si>
    <t>Fabbricazione di altri prodotti chimici di base inorganici</t>
  </si>
  <si>
    <t>Fabbricazione di uranio e torio arricchito</t>
  </si>
  <si>
    <t>Fabbricazione di alcol etilico da materiali fermentati</t>
  </si>
  <si>
    <t>Fabbricazione di altri prodotti chimici di base organici nca</t>
  </si>
  <si>
    <t>Fabbricazione di fertilizzanti e composti azotati (esclusa la fabbricazione di compost)</t>
  </si>
  <si>
    <t>Fabbricazione di materie plastiche in forme primarie</t>
  </si>
  <si>
    <t>Fabbricazione di gomma sintetica in forme primarie</t>
  </si>
  <si>
    <t>Fabbricazione di agrofarmaci e di altri prodotti chimici per l'agricoltura (esclusi i concimi)</t>
  </si>
  <si>
    <t>Fabbricazione di pitture, vernici e smalti, inchiostri da stampa e adesivi sintetici</t>
  </si>
  <si>
    <t>Fabbricazione di saponi, detergenti e di agenti organici tensioattivi (esclusi i prodotti per toletta)</t>
  </si>
  <si>
    <t>Fabbricazione di specialità chimiche per uso domestico e per manutenzione</t>
  </si>
  <si>
    <t>Fabbricazione di prodotti per toletta: profumi, cosmetici, saponi e simili</t>
  </si>
  <si>
    <t>Fabbricazione di fiammiferi</t>
  </si>
  <si>
    <t>Fabbricazione di articoli esplosivi</t>
  </si>
  <si>
    <t>Fabbricazione di colle</t>
  </si>
  <si>
    <t>Fabbricazione di oli essenziali</t>
  </si>
  <si>
    <t>Fabbricazione di altri prodotti chimici nca</t>
  </si>
  <si>
    <t>Fabbricazione di prodotti chimici per uso fotografico</t>
  </si>
  <si>
    <t>Fabbricazione di prodotti chimici organici ottenuti da prodotti di base derivati da processi di fermentazione o da materie prime vegetali</t>
  </si>
  <si>
    <t>Trattamento chimico degli acidi grassi</t>
  </si>
  <si>
    <t>Fabbricazione di prodotti chimici vari per uso industriale (inclusi i preparati antidetonanti e antigelo)</t>
  </si>
  <si>
    <t>Fabbricazione di prodotti chimici impiegati per ufficio e per il consumo non industriale</t>
  </si>
  <si>
    <t>Fabbricazione di prodotti ausiliari per le industrie tessili e del cuoio</t>
  </si>
  <si>
    <t>Fabbricazione di prodotti elettrochimici (esclusa produzione di cloro, soda e potassa) ed elettrotermici</t>
  </si>
  <si>
    <t>Fabbricazione di fibre sintetiche e artificiali</t>
  </si>
  <si>
    <t>Fabbricazione di prodotti farmaceutici di base</t>
  </si>
  <si>
    <t>Fabbricazione di sostanza diagnostiche radioattive in vivo</t>
  </si>
  <si>
    <t>Fabbricazione di medicinali ed altri preparati farmaceutici</t>
  </si>
  <si>
    <t>Fabbricazione di pneumatici e di camere d'aria</t>
  </si>
  <si>
    <t>Rigenerazione e ricostruzione di pneumatici</t>
  </si>
  <si>
    <t>Fabbricazione di suole di gomma e altre parti in gomma per calzature</t>
  </si>
  <si>
    <t>Fabbricazione di altri prodotti in gomma nca</t>
  </si>
  <si>
    <t>Fabbricazione di lastre, fogli, tubi e profilati in materie plastiche</t>
  </si>
  <si>
    <t>Fabbricazione di imballaggi in materie plastiche</t>
  </si>
  <si>
    <t>Fabbricazione di rivestimenti elastici per pavimenti (vinile, linoleum eccetera)</t>
  </si>
  <si>
    <t>Fabbricazione di porte, finestre, intelaiature eccetera in plastica per l'edilizia</t>
  </si>
  <si>
    <t>Fabbricazione di altri articoli in plastica per l'edilizia</t>
  </si>
  <si>
    <t>Fabbricazione di parti in plastica per calzature</t>
  </si>
  <si>
    <t>Fabbricazione di oggetti di cancelleria in plastica</t>
  </si>
  <si>
    <t>Fabbricazione di altri articoli in materie plastiche nca</t>
  </si>
  <si>
    <t>Fabbricazione di vetro piano</t>
  </si>
  <si>
    <t>Lavorazione e trasformazione del vetro piano</t>
  </si>
  <si>
    <t>Fabbricazione di vetro cavo</t>
  </si>
  <si>
    <t>Fabbricazione di fibre di vetro</t>
  </si>
  <si>
    <t>Fabbricazione di vetrerie per laboratori, per uso igienico, per farmacia</t>
  </si>
  <si>
    <t>Lavorazione di vetro a mano e a soffio artistico</t>
  </si>
  <si>
    <t>Fabbricazione di altri prodotti in vetro (inclusa la vetreria tecnica)</t>
  </si>
  <si>
    <t>Fabbricazione di prodotti refrattari</t>
  </si>
  <si>
    <t>Fabbricazione di piastrelle in ceramica per pavimenti e rivestimenti</t>
  </si>
  <si>
    <t>Fabbricazione di mattoni, tegole ed altri prodotti per l'edilizia in terracotta</t>
  </si>
  <si>
    <t>Fabbricazione di prodotti in ceramica per usi domestici e ornamentali</t>
  </si>
  <si>
    <t>Fabbricazione di articoli sanitari in ceramica</t>
  </si>
  <si>
    <t>Fabbricazione di isolatori e di pezzi isolanti in ceramica</t>
  </si>
  <si>
    <t>Fabbricazione di altri prodotti in ceramica per uso tecnico e industriale</t>
  </si>
  <si>
    <t>Fabbricazione di altri prodotti in ceramica</t>
  </si>
  <si>
    <t>Produzione di cemento</t>
  </si>
  <si>
    <t>Produzione di calce</t>
  </si>
  <si>
    <t>Produzione di gesso</t>
  </si>
  <si>
    <t>Fabbricazione di prodotti in calcestruzzo per l'edilizia</t>
  </si>
  <si>
    <t>Fabbricazione di prodotti in gesso per l'edilizia</t>
  </si>
  <si>
    <t>Descrizione</t>
  </si>
  <si>
    <t>Fabbricazione di macchine automatiche per la dosatura, la confezione e per l'imballaggio (incluse parti e accessori)</t>
  </si>
  <si>
    <t>Agenti e rappresentanti di pellicce</t>
  </si>
  <si>
    <t>Agenti e rappresentanti di tessuti per abbigliamento ed arredamento (incluse merceria e passamaneria)</t>
  </si>
  <si>
    <t>Agenti e rappresentanti di camicie, biancheria e maglieria intima</t>
  </si>
  <si>
    <t>Agenti e rappresentanti di calzature ed accessori</t>
  </si>
  <si>
    <t>Agenti e rappresentanti di pelletteria, valige ed articoli da viaggio</t>
  </si>
  <si>
    <t>Procacciatori d'affari di prodotti tessili, abbigliamento, pellicce, calzature e articoli in pelle</t>
  </si>
  <si>
    <t>Agenti e rappresentanti di bevande e prodotti similari</t>
  </si>
  <si>
    <t>Agenti e rappresentanti di prodotti ittici freschi, congelati, surgelati e conservati e secchi</t>
  </si>
  <si>
    <t>Agenti e rappresentanti di altri prodotti alimentari (incluse le uova e gli alimenti per gli animali domestici); tabacco</t>
  </si>
  <si>
    <t>Procacciatori d'affari di prodotti alimentari, bevande e tabacco</t>
  </si>
  <si>
    <t>Mediatori in prodotti alimentari, bevande e tabacco</t>
  </si>
  <si>
    <t>Agenti e rappresentanti di carta e cartone (esclusi gli imballaggi; articoli di cartoleria e cancelleria)</t>
  </si>
  <si>
    <t>Agenti e rappresentanti di libri e altre pubblicazioni (inclusi i relativi abbonamenti)</t>
  </si>
  <si>
    <t>Procacciatori d'affari di prodotti di carta, cancelleria, libri</t>
  </si>
  <si>
    <t>Mediatori in prodotti di carta, cancelleria, libri</t>
  </si>
  <si>
    <t>Agenti e rappresentanti di computer, periferiche, attrezzature per le telecomunicazioni, elettronica di consumo audio e video, materiale elettrico per uso domestico</t>
  </si>
  <si>
    <t>Agenti e rappresentanti di apparecchi elettrodomestici</t>
  </si>
  <si>
    <t>Procacciatori d'affari di prodotti di elettronica</t>
  </si>
  <si>
    <t>Mediatori in prodotti di elettronica</t>
  </si>
  <si>
    <t>Agenti e rappresentanti di prodotti farmaceutici; prodotti di erboristeria per uso medico</t>
  </si>
  <si>
    <t>Agenti e rappresentanti di prodotti sanitari ed apparecchi medicali, chirurgici e ortopedici</t>
  </si>
  <si>
    <t>Agenti e rappresentanti di prodotti di profumeria e di cosmetica (inclusi articoli per parrucchieri); prodotti di erboristeria per uso cosmetico</t>
  </si>
  <si>
    <t>Procacciatori d'affari di prodotti farmaceutici e di cosmetici</t>
  </si>
  <si>
    <t>Mediatori in prodotti farmaceutici e cosmetici</t>
  </si>
  <si>
    <t>Agenti e rappresentanti di attrezzature sportive; biciclette</t>
  </si>
  <si>
    <t>Agenti e rappresentanti di orologi, oggetti e metalli preziosi</t>
  </si>
  <si>
    <t>Agenti e rappresentanti di articoli fotografici, ottici e prodotti simili; strumenti scientifici e per laboratori di analisi</t>
  </si>
  <si>
    <t>Agenti e rappresentanti di saponi, detersivi, candele e prodotti simili</t>
  </si>
  <si>
    <t>Agenti e rappresentanti di giocattoli</t>
  </si>
  <si>
    <t>Agenti e rappresentanti di chincaglieria e bigiotteria</t>
  </si>
  <si>
    <t>Agenti e rappresentanti di altri prodotti non alimentari nca (inclusi gli imballaggi e gli articoli antinfortunistici, antincendio e pubblicitari)</t>
  </si>
  <si>
    <t>Procacciatori d'affari di attrezzature sportive, biciclette e altri prodotti nca</t>
  </si>
  <si>
    <t>Mediatori in attrezzature sportive, biciclette e altri prodotti nca</t>
  </si>
  <si>
    <t>Agenti e rappresentanti di vari prodotti senza prevalenza di alcuno</t>
  </si>
  <si>
    <t>Procacciatori d'affari di vari prodotti senza prevalenza di alcuno</t>
  </si>
  <si>
    <t>Mediatori in vari prodotti senza prevalenza di alcuno</t>
  </si>
  <si>
    <t>Gruppi di acquisto; mandatari agli acquisti; buyer</t>
  </si>
  <si>
    <t>Commercio all'ingrosso di cereali e legumi secchi</t>
  </si>
  <si>
    <t>Commercio all'ingrosso di tabacco grezzo</t>
  </si>
  <si>
    <t>Commercio all'ingrosso di sementi e alimenti per il bestiame (mangimi), piante officinali, semi oleosi, patate da semina</t>
  </si>
  <si>
    <t>Commercio all'ingrosso di fiori e piante</t>
  </si>
  <si>
    <t>Commercio all'ingrosso di animali vivi</t>
  </si>
  <si>
    <t>Commercio all'ingrosso di cuoio e pelli gregge e lavorate (escluse le pelli per pellicceria)</t>
  </si>
  <si>
    <t>Produzione di calcestruzzo pronto per l'uso</t>
  </si>
  <si>
    <t>Produzione di malta</t>
  </si>
  <si>
    <t>Fabbricazione di prodotti in fibrocemento</t>
  </si>
  <si>
    <t>Fabbricazione di altri prodotti in calcestruzzo, gesso e cemento</t>
  </si>
  <si>
    <t>Segagione e lavorazione delle pietre e del marmo</t>
  </si>
  <si>
    <t>Lavorazione artistica del marmo e di altre pietre affini, lavori in mosaico</t>
  </si>
  <si>
    <t>Frantumazione di pietre e minerali vari fuori della cava</t>
  </si>
  <si>
    <t>Produzione di prodotti abrasivi</t>
  </si>
  <si>
    <t>Fabbricazione di altri prodotti in minerali non metalliferi nca</t>
  </si>
  <si>
    <t>Siderurgia - Fabbricazione di ferro, acciaio e ferroleghe</t>
  </si>
  <si>
    <t>Fabbricazione di tubi e condotti senza saldatura</t>
  </si>
  <si>
    <t>Fabbricazione di tubi e condotti saldati e simili</t>
  </si>
  <si>
    <t>Stiratura a freddo di barre</t>
  </si>
  <si>
    <t>Laminazione a freddo di nastri</t>
  </si>
  <si>
    <t>Profilatura mediante formatura o piegatura a freddo</t>
  </si>
  <si>
    <t>Fabbricazione di pannelli stratificati in acciaio</t>
  </si>
  <si>
    <t>Trafilatura a freddo</t>
  </si>
  <si>
    <t>Produzione di metalli preziosi e semilavorati</t>
  </si>
  <si>
    <t>Produzione di alluminio e semilavorati</t>
  </si>
  <si>
    <t>Produzione di piombo, zinco e stagno e semilavorati</t>
  </si>
  <si>
    <t>Produzione di rame e semilavorati</t>
  </si>
  <si>
    <t>Produzione di altri metalli non ferrosi e semilavorati</t>
  </si>
  <si>
    <t>Trattamento dei combustibili nucleari (escluso l'arricchimento di uranio e torio)</t>
  </si>
  <si>
    <t>Fusione di ghisa e produzione di tubi e raccordi in ghisa</t>
  </si>
  <si>
    <t>Fusione di acciaio</t>
  </si>
  <si>
    <t>Fusione di metalli leggeri</t>
  </si>
  <si>
    <t>Fusione di altri metalli non ferrosi</t>
  </si>
  <si>
    <t>Fabbricazione di strutture metalliche e parti assemblate di strutture</t>
  </si>
  <si>
    <t>Fabbricazione di porte, finestre e loro telai, imposte e cancelli metallici</t>
  </si>
  <si>
    <t>Fabbricazione di strutture metalliche per tende da sole, tende alla veneziana e simili</t>
  </si>
  <si>
    <t>Fabbricazione di radiatori e contenitori in metallo per caldaie per il riscaldamento centrale</t>
  </si>
  <si>
    <t>Fabbricazione di cisterne, serbatoi e contenitori in metallo per impieghi di stoccaggio o di produzione</t>
  </si>
  <si>
    <t>Fabbricazione di generatori di vapore (esclusi i contenitori in metallo per caldaie per il riscaldamento centrale ad acqua calda)</t>
  </si>
  <si>
    <t>Fabbricazione di armi e munizioni</t>
  </si>
  <si>
    <t>Fucinatura, imbutitura, stampaggio e profilatura dei metalli; metallurgia delle polveri</t>
  </si>
  <si>
    <t>Trattamento e rivestimento dei metalli</t>
  </si>
  <si>
    <t>Lavori di meccanica generale</t>
  </si>
  <si>
    <t>Fabbricazione di articoli di coltelleria, posateria ed armi bianche</t>
  </si>
  <si>
    <t>Fabbricazione di serrature e cerniere e ferramenta simili</t>
  </si>
  <si>
    <t>Fabbricazione di utensileria ad azionamento manuale</t>
  </si>
  <si>
    <t>Fabbricazione di parti intercambiabili per macchine utensili</t>
  </si>
  <si>
    <t>Fabbricazione di stampi, portastampi, sagome, forme per macchine</t>
  </si>
  <si>
    <t>Fabbricazione di bidoni in acciaio e contenitori analoghi per il trasporto e l'imballaggio</t>
  </si>
  <si>
    <t>Fabbricazione di imballaggi leggeri in metallo</t>
  </si>
  <si>
    <t>Fabbricazione di prodotti fabbricati con fili metallici</t>
  </si>
  <si>
    <t>Fabbricazione di molle</t>
  </si>
  <si>
    <t>Fabbricazione di catene fucinate senza saldatura e stampate</t>
  </si>
  <si>
    <t>Fabbricazione di articoli di bulloneria</t>
  </si>
  <si>
    <t>Fabbricazione di caraffe e bottiglie isolate in metallo</t>
  </si>
  <si>
    <t>Fabbricazione di stoviglie, pentolame, vasellame, attrezzi da cucina e altri accessori casalinghi non elettrici, articoli metallici per l'arredamento di stanze da bagno</t>
  </si>
  <si>
    <t>Fabbricazione di casseforti, forzieri, porte metalliche blindate</t>
  </si>
  <si>
    <t>Fabbricazione di oggetti in ferro, in rame ed altri metalli</t>
  </si>
  <si>
    <t>Fabbricazione di magneti metallici permanenti</t>
  </si>
  <si>
    <t>Fabbricazione di altri articoli metallici e minuteria metallica nca</t>
  </si>
  <si>
    <t>Fabbricazione di diodi, transistor e relativi congegni elettronici</t>
  </si>
  <si>
    <t>Fabbricazione di altri componenti elettronici</t>
  </si>
  <si>
    <t>Fabbricazione di schede elettroniche assemblate</t>
  </si>
  <si>
    <t>Fabbricazione di computer e unità periferiche</t>
  </si>
  <si>
    <t>Fabbricazione di apparecchi trasmittenti radiotelevisivi (incluse le telecamere)</t>
  </si>
  <si>
    <t>Fabbricazione di sistemi antifurto e antincendio</t>
  </si>
  <si>
    <t>Fabbricazione di altri apparecchi elettrici ed elettronici per telecomunicazioni</t>
  </si>
  <si>
    <t>Fabbricazione di apparecchi per la riproduzione e registrazione del suono e delle immagini</t>
  </si>
  <si>
    <t>Fabbricazione di console per videogiochi (esclusi i giochi elettronici)</t>
  </si>
  <si>
    <t>Fabbricazione di strumenti per navigazione, idrologia, geofisica e meteorologia</t>
  </si>
  <si>
    <t>Fabbricazione di rilevatori di fiamma e combustione, di mine, di movimento, generatori d'impulso e metal detector</t>
  </si>
  <si>
    <t>Fabbricazione di altri apparecchi di misura e regolazione, di contatori di elettricità, gas, acqua ed altri liquidi, di bilance analitiche di precisione (incluse parti staccate ed accessori)</t>
  </si>
  <si>
    <t>Fabbricazione di orologi</t>
  </si>
  <si>
    <t>Fabbricazione di apparecchiature di irradiazione per alimenti e latte</t>
  </si>
  <si>
    <t>Fabbricazione di apparecchi elettromedicali (incluse parti staccate e accessori)</t>
  </si>
  <si>
    <t>Fabbricazione di altri strumenti per irradiazione ed altre apparecchiature elettroterapeutiche</t>
  </si>
  <si>
    <t>Fabbricazione di elementi ottici e strumenti ottici di precisione</t>
  </si>
  <si>
    <t>Fabbricazione di attrezzature ottiche di misurazione e controllo</t>
  </si>
  <si>
    <t>Fabbricazione di apparecchiature fotografiche e cinematografiche</t>
  </si>
  <si>
    <t>Fabbricazione di supporti magnetici ed ottici</t>
  </si>
  <si>
    <t>Fabbricazione di motori, generatori e trasformatori elettrici</t>
  </si>
  <si>
    <t>Fabbricazione di apparecchiature per le reti di distribuzione e il controllo dell'elettricità</t>
  </si>
  <si>
    <t>Fabbricazione di batterie di pile ed accumulatori elettrici</t>
  </si>
  <si>
    <t>Fabbricazione di cavi a fibra ottica per la trasmissione di dati o di immagini</t>
  </si>
  <si>
    <t>Fabbricazione di fibre ottiche</t>
  </si>
  <si>
    <t>Fabbricazione di altri fili e cavi elettrici ed elettronici</t>
  </si>
  <si>
    <t>Fabbricazione di apparecchiature in plastica non conduttiva</t>
  </si>
  <si>
    <t>Fabbricazione di altre attrezzature per cablaggio</t>
  </si>
  <si>
    <t>Fabbricazione di apparecchiature di illuminazione e segnalazione per mezzi di trasporto</t>
  </si>
  <si>
    <t>Fabbricazione di altre apparecchiature per illuminazione</t>
  </si>
  <si>
    <t>Fabbricazione di elettrodomestici</t>
  </si>
  <si>
    <t>Fabbricazione di apparecchi per uso domestico non elettrici</t>
  </si>
  <si>
    <t>Fabbricazione di apparecchiature elettriche per saldature e brasature</t>
  </si>
  <si>
    <t>Fabbricazione di insegne luminose e apparecchiature elettriche di segnalazione</t>
  </si>
  <si>
    <t>Fabbricazione di capacitatori elettrici, resistenze, condensatori e simili, acceleratori</t>
  </si>
  <si>
    <t>Fabbricazione di altre apparecchiature elettriche nca</t>
  </si>
  <si>
    <t>Fabbricazione di motori a combustione interna (esclusi i motori destinati ai mezzi di trasporto su strada e ad aeromobili)</t>
  </si>
  <si>
    <t>Fabbricazione di pistoni, fasce elastiche, carburatori e parti simili di motori a combustione interna</t>
  </si>
  <si>
    <t>Fabbricazione di turbine e turboalternatori (incluse parti e accessori)</t>
  </si>
  <si>
    <t>Fabbricazione di apparecchiature fluidodinamiche</t>
  </si>
  <si>
    <t>Fabbricazione di altre pompe e compressori</t>
  </si>
  <si>
    <t>Fabbricazione di altri rubinetti e valvole</t>
  </si>
  <si>
    <t>Fabbricazione di organi di trasmissione (esclusi quelli idraulici e quelli per autoveicoli, aeromobili e motocicli)</t>
  </si>
  <si>
    <t>Fabbricazione di cuscinetti a sfere</t>
  </si>
  <si>
    <t>Fabbricazione di forni, fornaci e bruciatori</t>
  </si>
  <si>
    <t>Fabbricazione di caldaie per riscaldamento centrale</t>
  </si>
  <si>
    <t>Fabbricazione di altre caldaie per riscaldamento</t>
  </si>
  <si>
    <t>Fabbricazione di ascensori, montacarichi e scale mobili</t>
  </si>
  <si>
    <t>Fabbricazione di gru, argani, verricelli a mano e a motore, carrelli trasbordatori, carrelli elevatori e piattaforme girevoli</t>
  </si>
  <si>
    <t>Fabbricazione di carriole</t>
  </si>
  <si>
    <t>Fabbricazione di altre macchine e apparecchi di sollevamento e movimentazione</t>
  </si>
  <si>
    <t>Fabbricazione di cartucce toner</t>
  </si>
  <si>
    <t>Fabbricazione di macchine ed altre attrezzature per ufficio (esclusi computer e periferiche)</t>
  </si>
  <si>
    <t>Fabbricazione di utensili portatili a motore</t>
  </si>
  <si>
    <t>Fabbricazione di attrezzature di uso non domestico per la refrigerazione e la ventilazione; fabbricazione di condizionatori domestici fissi</t>
  </si>
  <si>
    <t>Fabbricazione di bilance e di macchine automatiche per la vendita e la distribuzione (incluse parti staccate e accessori)</t>
  </si>
  <si>
    <t>Fabbricazione di macchine e apparecchi per le industrie chimiche, petrolchimiche e petrolifere (incluse parti e accessori)</t>
  </si>
  <si>
    <t>Fabbricazione di apparecchi per depurare e filtrare liquidi e gas per uso non domestico</t>
  </si>
  <si>
    <t>Fabbricazione di macchine per la pulizia (incluse le lavastoviglie) per uso non domestico</t>
  </si>
  <si>
    <t>Fabbricazione di livelle, metri doppi a nastro e utensili simili, strumenti di precisione per meccanica (esclusi quelli ottici)</t>
  </si>
  <si>
    <t>Fabbricazione di altro materiale meccanico e di altre macchine di impiego generale nca</t>
  </si>
  <si>
    <t>Fabbricazione di trattori agricoli</t>
  </si>
  <si>
    <t>Fabbricazione di altre macchine per l'agricoltura, la silvicoltura e la zootecnia</t>
  </si>
  <si>
    <t>Fabbricazione di macchine utensili per la formatura dei metalli (incluse parti e accessori ed escluse le parti intercambiabili)</t>
  </si>
  <si>
    <t>Fabbricazione di macchine per la galvanostegia</t>
  </si>
  <si>
    <t>Fabbricazione di altre macchine utensili (incluse parti e accessori) nca</t>
  </si>
  <si>
    <t>Fabbricazione di macchine per la metallurgia (incluse parti e accessori)</t>
  </si>
  <si>
    <t>Fabbricazione di macchine per il trasporto a cassone ribaltabile per impiego specifico in miniere, cave e cantieri</t>
  </si>
  <si>
    <t>Fabbricazione di altre macchine da miniera, cava e cantiere (incluse parti e accessori)</t>
  </si>
  <si>
    <t>Fabbricazione di macchine per l'industria alimentare, delle bevande e del tabacco (incluse parti e accessori)</t>
  </si>
  <si>
    <t>Fabbricazione di macchine tessili, di macchine e di impianti per il trattamento ausiliario dei tessili, di macchine per cucire e per maglieria (incluse parti e accessori)</t>
  </si>
  <si>
    <t>Fabbricazione di macchine e apparecchi per l'industria delle pelli, del cuoio e delle calzature (incluse parti e accessori)</t>
  </si>
  <si>
    <t>Fabbricazione di apparecchiature e di macchine per lavanderie e stirerie (incluse parti e accessori)</t>
  </si>
  <si>
    <t>Fabbricazione di macchine per l'industria della carta e del cartone (incluse parti e accessori)</t>
  </si>
  <si>
    <t>Fabbricazione di macchine per l'industria delle materie plastiche e della gomma (incluse parti e accessori)</t>
  </si>
  <si>
    <t>Fabbricazione di altre macchine per impieghi speciali nca (incluse parti e accessori)</t>
  </si>
  <si>
    <t>Fabbricazione di macchine per la stampa e la legatoria (incluse parti e accessori)</t>
  </si>
  <si>
    <t>Fabbricazione di robot industriali per usi molteplici (incluse parti e accessori)</t>
  </si>
  <si>
    <t>Fabbricazione di apparecchi per istituti di bellezza e centri di benessere</t>
  </si>
  <si>
    <t>Fabbricazione di apparecchiature per il lancio di aeromobili, catapulte per portaerei e apparecchiature simili</t>
  </si>
  <si>
    <t>Fabbricazione di giostre, altalene ed altre attrezzature per parchi di divertimento</t>
  </si>
  <si>
    <t>Fabbricazione di apparecchiature per l'allineamento e il bilanciamento delle ruote; altre apparecchiature per il bilanciamento</t>
  </si>
  <si>
    <t>Fabbricazione di autoveicoli</t>
  </si>
  <si>
    <t>Fabbricazione di carrozzerie per autoveicoli, rimorchi e semirimorchi</t>
  </si>
  <si>
    <t>Fabbricazione di apparecchiature elettriche ed elettroniche per autoveicoli e loro motori</t>
  </si>
  <si>
    <t>Fabbricazione di sedili per autoveicoli</t>
  </si>
  <si>
    <t>Fabbricazione di altre parti ed accessori per autoveicoli e loro motori nca</t>
  </si>
  <si>
    <t>Fabbricazione di sedili per navi</t>
  </si>
  <si>
    <t>Cantieri navali per costruzioni metalliche e non metalliche (esclusi i sedili per navi)</t>
  </si>
  <si>
    <t>Costruzione di imbarcazioni da diporto e sportive</t>
  </si>
  <si>
    <t>Fabbricazione di sedili per tram, filovie e metropolitane</t>
  </si>
  <si>
    <t>Costruzione di altro materiale rotabile ferroviario, tranviario, filoviario, per metropolitane e per miniere</t>
  </si>
  <si>
    <t>Fabbricazione di sedili per aeromobili</t>
  </si>
  <si>
    <t>Fabbricazione di missili balistici</t>
  </si>
  <si>
    <t>Fabbricazione di aeromobili, di veicoli spaziali e dei relativi dispositivi nca</t>
  </si>
  <si>
    <t>Fabbricazione di veicoli militari da combattimento</t>
  </si>
  <si>
    <t>Fabbricazione di motori per motocicli</t>
  </si>
  <si>
    <t>Fabbricazione di motocicli</t>
  </si>
  <si>
    <t>Fabbricazione di accessori e pezzi staccati per motocicli e ciclomotori</t>
  </si>
  <si>
    <t>Fabbricazione e montaggio di biciclette (incluse parti e accessori)</t>
  </si>
  <si>
    <t>Fabbricazione di parti ed accessori per biciclette</t>
  </si>
  <si>
    <t>Fabbricazione di veicoli per invalidi (incluse parti e accessori)</t>
  </si>
  <si>
    <t>Fabbricazione di carrozzine e passeggini per neonati</t>
  </si>
  <si>
    <t>Fabbricazione di veicoli a trazione manuale o animale</t>
  </si>
  <si>
    <t>Fabbricazione di sedie e poltrone per ufficio e negozi</t>
  </si>
  <si>
    <t>Fabbricazione di altri mobili metallici per ufficio e negozi</t>
  </si>
  <si>
    <t>Fabbricazione di altri mobili non metallici per ufficio e negozi</t>
  </si>
  <si>
    <t>Fabbricazione di mobili per cucina</t>
  </si>
  <si>
    <t>Fabbricazione di materassi</t>
  </si>
  <si>
    <t>Fabbricazione di mobili per arredo domestico</t>
  </si>
  <si>
    <t>Fabbricazione di sedie e sedili (esclusi quelli per aeromobili, autoveicoli, navi, treni, ufficio e negozi)</t>
  </si>
  <si>
    <t>Fabbricazione di poltrone e divani</t>
  </si>
  <si>
    <t>Fabbricazione di parti e accessori di mobili</t>
  </si>
  <si>
    <t>Finitura di mobili</t>
  </si>
  <si>
    <t>Fabbricazione di altri mobili (inclusi quelli per arredo esterno)</t>
  </si>
  <si>
    <t>Coniazione di monete</t>
  </si>
  <si>
    <t>Fabbricazione di oggetti di gioielleria ed oreficeria in metalli preziosi o rivestiti di metalli preziosi</t>
  </si>
  <si>
    <t>Lavorazione di pietre preziose e semipreziose per gioielleria e per uso industriale</t>
  </si>
  <si>
    <t>Fabbricazione di cinturini metallici per orologi (esclusi quelli in metalli preziosi)</t>
  </si>
  <si>
    <t>Fabbricazione di bigiotteria e articoli simili nca</t>
  </si>
  <si>
    <t>Fabbricazione di strumenti musicali (incluse parti e accessori)</t>
  </si>
  <si>
    <t>Commercio al dettaglio di articoli di profumeria, prodotti per toletta e per l'igiene personale</t>
  </si>
  <si>
    <t>Commercio al dettaglio di fiori e piante</t>
  </si>
  <si>
    <t>Commercio al dettaglio di piccoli animali domestici</t>
  </si>
  <si>
    <t>Commercio al dettaglio di orologi, articoli di gioielleria e argenteria</t>
  </si>
  <si>
    <t>Commercio al dettaglio di mobili per ufficio</t>
  </si>
  <si>
    <t>Fabbricazione di articoli sportivi</t>
  </si>
  <si>
    <t>Commercio al dettaglio di combustibile per uso domestico e per riscaldamento</t>
  </si>
  <si>
    <t>Commercio al dettaglio di armi e munizioni, articoli militari</t>
  </si>
  <si>
    <t>Commercio al dettaglio di saponi, detersivi, prodotti per la lucidatura e affini</t>
  </si>
  <si>
    <t>Commercio al dettaglio di altri prodotti non alimentari nca</t>
  </si>
  <si>
    <t>Commercio al dettaglio di filatelia, numismatica e articoli da collezionismo</t>
  </si>
  <si>
    <t>Commercio al dettaglio di spaghi, cordami, tele e sacchi di juta e prodotti per l'imballaggio (esclusi quelli in carta e cartone)</t>
  </si>
  <si>
    <t>Commercio al dettaglio di articoli funerari e cimiteriali</t>
  </si>
  <si>
    <t>Commercio al dettaglio di articoli per adulti (sexy shop)</t>
  </si>
  <si>
    <t>Commercio al dettaglio di libri di seconda mano</t>
  </si>
  <si>
    <t>Commercio al dettaglio di mobili usati e oggetti di antiquariato</t>
  </si>
  <si>
    <t>Commercio al dettaglio di indumenti e altri oggetti usati</t>
  </si>
  <si>
    <t>Case d'asta al dettaglio (escluse aste via internet)</t>
  </si>
  <si>
    <t>Commercio al dettaglio ambulante di prodotti ortofrutticoli</t>
  </si>
  <si>
    <t>Commercio al dettaglio ambulante di prodotti ittici</t>
  </si>
  <si>
    <t>Commercio al dettaglio ambulante di carne</t>
  </si>
  <si>
    <t>Commercio al dettaglio ambulante di altri prodotti alimentari e bevande nca</t>
  </si>
  <si>
    <t>Commercio al dettaglio ambulante di tessuti, articoli tessili per la casa, articoli di abbigliamento</t>
  </si>
  <si>
    <t>Commercio al dettaglio ambulante a posteggio fisso di calzature e pelletterie</t>
  </si>
  <si>
    <t>Commercio al dettaglio ambulante di fiori, piante, bulbi, semi e fertilizzanti</t>
  </si>
  <si>
    <t>Commercio al dettaglio ambulante di macchine, attrezzature e prodotti per l'agricoltura; attrezzature per il giardinaggio</t>
  </si>
  <si>
    <t>Commercio al dettaglio ambulante di profumi e cosmetici; saponi, detersivi ed altri detergenti per qualsiasi uso</t>
  </si>
  <si>
    <t>Commercio al dettaglio ambulante di chincaglieria e bigiotteria</t>
  </si>
  <si>
    <t>Commercio al dettaglio ambulante di arredamenti per giardino; mobili; tappeti e stuoie; articoli casalinghi; elettrodomestici; materiale elettrico</t>
  </si>
  <si>
    <t>Commercio al dettaglio ambulante di altri prodotti nca</t>
  </si>
  <si>
    <t>Commercio al dettaglio di qualsiasi tipo di prodotto effettuato per televisione</t>
  </si>
  <si>
    <t>Commercio al dettaglio di qualsiasi tipo di prodotto per corrispondenza, radio, telefono</t>
  </si>
  <si>
    <t>Commercio al dettaglio di prodotti vari, mediante l'intervento di un dimostratore o di un incaricato alla vendita (porta a porta)</t>
  </si>
  <si>
    <t>Commercio effettuato per mezzo di distributori automatici</t>
  </si>
  <si>
    <t>Trasporto ferroviario di passeggeri (interurbano)</t>
  </si>
  <si>
    <t>Trasporto ferroviario di merci</t>
  </si>
  <si>
    <t>Trasporto terrestre di passeggeri in aree urbane e suburbane</t>
  </si>
  <si>
    <t>Trasporto con taxi</t>
  </si>
  <si>
    <t>Trasporto mediante noleggio di autovetture da rimessa con conducente</t>
  </si>
  <si>
    <t>Gestioni di funicolari, ski-lift e seggiovie se non facenti parte dei sistemi di transito urbano o sub-urbano</t>
  </si>
  <si>
    <t>Altre attività di trasporti terrestri di passeggeri nca</t>
  </si>
  <si>
    <t>Trasporto di merci su strada</t>
  </si>
  <si>
    <t>Servizi di trasloco</t>
  </si>
  <si>
    <t>Trasporto mediante condotte di gas</t>
  </si>
  <si>
    <t>Trasporto mediante condotte di liquidi</t>
  </si>
  <si>
    <t>Trasporto marittimo e costiero di passeggeri</t>
  </si>
  <si>
    <t>Trasporto marittimo e costiero di merci</t>
  </si>
  <si>
    <t>Trasporto di passeggeri per vie d'acqua interne (inclusi i trasporti lagunari)</t>
  </si>
  <si>
    <t>Trasporto di merci per vie d'acqua interne</t>
  </si>
  <si>
    <t>Trasporto aereo di linea di passeggeri</t>
  </si>
  <si>
    <t>Trasporto aereo non di linea di passeggeri; voli charter</t>
  </si>
  <si>
    <t>Trasporto aereo di merci</t>
  </si>
  <si>
    <t>Trasporto spaziale</t>
  </si>
  <si>
    <t>Magazzini di custodia e deposito per conto terzi</t>
  </si>
  <si>
    <t>Magazzini frigoriferi per conto terzi</t>
  </si>
  <si>
    <t>Gestione di infrastrutture ferroviarie</t>
  </si>
  <si>
    <t>Gestione di strade, ponti, gallerie</t>
  </si>
  <si>
    <t>Gestione di stazioni per autobus</t>
  </si>
  <si>
    <t>Gestione di centri di movimentazione merci (interporti)</t>
  </si>
  <si>
    <t>Gestione di parcheggi e autorimesse</t>
  </si>
  <si>
    <t>Attività di traino e soccorso stradale</t>
  </si>
  <si>
    <t>Altre attività connesse ai trasporti terrestri nca</t>
  </si>
  <si>
    <t>Liquefazione e rigassificazione di gas a scopo di trasporto marittimo e per vie d'acqua effettuata al di fuori del sito di estrazione</t>
  </si>
  <si>
    <t>Altre attività dei servizi connessi al trasporto marittimo e per vie d'acqua</t>
  </si>
  <si>
    <t>Attività dei servizi connessi al trasporto aereo</t>
  </si>
  <si>
    <t>Movimento merci relativo a trasporti aerei</t>
  </si>
  <si>
    <t>Movimento merci relativo a trasporti marittimi e fluviali</t>
  </si>
  <si>
    <t>Movimento merci relativo a trasporti ferroviari</t>
  </si>
  <si>
    <t>Movimento merci relativo ad altri trasporti terrestri</t>
  </si>
  <si>
    <t>Spedizionieri e agenzie di operazioni doganali</t>
  </si>
  <si>
    <t>Intermediari dei trasporti</t>
  </si>
  <si>
    <t>Servizi logistici relativi alla distribuzione delle merci</t>
  </si>
  <si>
    <t>Attività postali con obbligo di servizio universale</t>
  </si>
  <si>
    <t>Fabbricazione di mobili per uso medico, chirurgico, odontoiatrico e veterinario</t>
  </si>
  <si>
    <t>Fabbricazione di centrifughe per laboratori</t>
  </si>
  <si>
    <t>Fabbricazione di protesi dentarie (inclusa riparazione)</t>
  </si>
  <si>
    <t>Fabbricazione di protesi ortopediche, altre protesi ed ausili (inclusa riparazione)</t>
  </si>
  <si>
    <t>Fabbricazione di lenti oftalmiche</t>
  </si>
  <si>
    <t>Fabbricazione di armature per occhiali di qualsiasi tipo; montatura in serie di occhiali comuni</t>
  </si>
  <si>
    <t>Fabbricazione di scope e spazzole</t>
  </si>
  <si>
    <t>Fabbricazione di articoli di vestiario ignifughi e protettivi di sicurezza</t>
  </si>
  <si>
    <t>Fabbricazione di articoli in plastica per la sicurezza personale</t>
  </si>
  <si>
    <t>Fabbricazione di articoli in metallo per la sicurezza personale</t>
  </si>
  <si>
    <t>Fabbricazione di dispositivi per la respirazione artificiale (maschere a gas)</t>
  </si>
  <si>
    <t>Fabbricazione di altre attrezzature ed altri articoli di vestiario protettivi di sicurezza</t>
  </si>
  <si>
    <t>Fabbricazione di ombrelli, bottoni, chiusure lampo, parrucche e affini</t>
  </si>
  <si>
    <t>Fabbricazione di oggetti di cancelleria</t>
  </si>
  <si>
    <t>Fabbricazione di casse funebri</t>
  </si>
  <si>
    <t>Fabbricazione di altri articoli nca</t>
  </si>
  <si>
    <t>Riparazione e manutenzione di stampi, portastampi, sagome, forme per macchine</t>
  </si>
  <si>
    <t>Riparazione e manutenzione di utensileria ad azionamento manuale</t>
  </si>
  <si>
    <t>Riparazione e manutenzione di armi, sistemi d'arma e munizioni</t>
  </si>
  <si>
    <t>Riparazione e manutenzione di casseforti, forzieri, porte metalliche blindate</t>
  </si>
  <si>
    <t>Riparazione e manutenzione di armi bianche</t>
  </si>
  <si>
    <t>Riparazione e manutenzione di container</t>
  </si>
  <si>
    <t>Riparazione e manutenzione di carrelli per la spesa</t>
  </si>
  <si>
    <t>Riparazione e manutenzione di altri prodotti in metallo</t>
  </si>
  <si>
    <t>Riparazione e manutenzione di macchine di impiego generale</t>
  </si>
  <si>
    <t>Riparazione e manutenzione di forni, fornaci e bruciatori</t>
  </si>
  <si>
    <t>Riparazione e manutenzione di macchine e apparecchi di sollevamento e movimentazione (esclusi ascensori)</t>
  </si>
  <si>
    <t>Riparazione e manutenzione di attrezzature di uso non domestico per la refrigerazione e la ventilazione</t>
  </si>
  <si>
    <t>Riparazione e manutenzione di macchine ed attrezzature per ufficio (esclusi computer, periferiche, fax)</t>
  </si>
  <si>
    <t>Riparazione e manutenzione di bilance e macchine automatiche per la vendita e la distribuzione</t>
  </si>
  <si>
    <t>Riparazione e manutenzione di macchine per le industrie chimiche, petrolchimiche e petrolifere</t>
  </si>
  <si>
    <t>Riparazione e manutenzione di macchine per la dosatura, la confezione e l'imballaggio</t>
  </si>
  <si>
    <t>Riparazione e manutenzione di estintori (inclusa la ricarica)</t>
  </si>
  <si>
    <t>Riparazione e manutenzione di altre macchine di impiego generale nca</t>
  </si>
  <si>
    <t>Riparazione e manutenzione di trattori agricoli</t>
  </si>
  <si>
    <t>Riparazione e manutenzione di altre macchine per l'agricoltura, la silvicoltura e la zootecnia</t>
  </si>
  <si>
    <t>Riparazione e manutenzione di parti intercambiabili per macchine utensili</t>
  </si>
  <si>
    <t>Riparazione e manutenzione di altre macchine per impieghi speciali nca (incluse le macchine utensili)</t>
  </si>
  <si>
    <t>Riparazione e manutenzione di apparecchiature ottiche e fotocinematografiche (escluse macchine fotografiche e videocamere)</t>
  </si>
  <si>
    <t>Riparazione e manutenzione di apparecchiature elettriche</t>
  </si>
  <si>
    <t>Riparazione e manutenzione di apparecchi medicali per diagnosi, di materiale medico chirurgico e veterinario, di apparecchi e strumenti per odontoiatria</t>
  </si>
  <si>
    <t>Riparazione di apparati di distillazione per laboratori, di centrifughe per laboratori e di macchinari per pulizia ad ultrasuoni per laboratori</t>
  </si>
  <si>
    <t>Riparazione e manutenzione di altre apparecchiature elettroniche (escluse quelle per le telecomunicazioni ed i computer)</t>
  </si>
  <si>
    <t>Riparazione e manutenzione di attrezzature elettriche professionali</t>
  </si>
  <si>
    <t>Riparazione e manutenzione di altre apparecchiature elettriche (esclusi gli elettrodomestici)</t>
  </si>
  <si>
    <t>Riparazione e manutenzione di navi commerciali e imbarcazioni da diporto (esclusi i loro motori)</t>
  </si>
  <si>
    <t>Riparazione e manutenzione di aeromobili e di veicoli spaziali</t>
  </si>
  <si>
    <t>Riparazione e manutenzione di materiale rotabile ferroviario, tranviario, filoviario e per metropolitane (esclusi i loro motori)</t>
  </si>
  <si>
    <t>Riparazioni di pallets e contenitori in legno per trasporto</t>
  </si>
  <si>
    <t>Riparazione di prodotti in gomma</t>
  </si>
  <si>
    <t>Riparazione di articoli in vetro</t>
  </si>
  <si>
    <t>Riparazioni di altri prodotti in legno nca</t>
  </si>
  <si>
    <t>Riparazione di altre apparecchiature nca</t>
  </si>
  <si>
    <t>Installazione di motori, generatori e trasformatori elettrici; di apparecchiature per la distribuzione e il controllo dell'elettricità (esclusa l'installazione all'interno degli edifici)</t>
  </si>
  <si>
    <t>Installazione di apparecchi elettrici ed elettronici per telecomunicazioni, di apparecchi trasmittenti radiotelevisivi, di impianti di apparecchiature elettriche ed elettroniche (esclusa l'installazione all'interno degli edifici)</t>
  </si>
  <si>
    <t>Installazione di strumenti ed apparecchi di misurazione, controllo, prova, navigazione e simili (incluse le apparecchiature di controllo dei processi industriali)</t>
  </si>
  <si>
    <t>Installazione di cisterne, serbatoi e contenitori in metallo</t>
  </si>
  <si>
    <t>Installazione di generatori di vapore (escluse le caldaie per il riscaldamento centrale ad acqua calda)</t>
  </si>
  <si>
    <t>Installazione di macchine per ufficio, di mainframe e computer simili</t>
  </si>
  <si>
    <t>Installazione di apparecchi medicali per diagnosi, di apparecchi e strumenti per odontoiatria</t>
  </si>
  <si>
    <t>Installazione di apparecchi elettromedicali</t>
  </si>
  <si>
    <t>Installazione di altre macchine ed apparecchiature industriali</t>
  </si>
  <si>
    <t>Produzione di energia elettrica</t>
  </si>
  <si>
    <t>Trasmissione di energia elettrica</t>
  </si>
  <si>
    <t>Distribuzione di energia elettrica</t>
  </si>
  <si>
    <t>Commercio di energia elettrica</t>
  </si>
  <si>
    <t>Produzione di gas</t>
  </si>
  <si>
    <t>Distribuzione di combustibili gassosi mediante condotte</t>
  </si>
  <si>
    <t>Commercio di gas distribuito mediante condotte</t>
  </si>
  <si>
    <t>Fornitura di vapore e aria condizionata</t>
  </si>
  <si>
    <t>Raccolta, trattamento e fornitura di acqua</t>
  </si>
  <si>
    <t>Raccolta e depurazione delle acque di scarico</t>
  </si>
  <si>
    <t>Raccolta di rifiuti solidi non pericolosi</t>
  </si>
  <si>
    <t>Raccolta di rifiuti pericolosi solidi e non solidi</t>
  </si>
  <si>
    <t>Produzione di compost</t>
  </si>
  <si>
    <t>Trattamento e smaltimento di altri rifiuti non pericolosi</t>
  </si>
  <si>
    <t>Trattamento e smaltimento di rifiuti pericolosi</t>
  </si>
  <si>
    <t>Demolizione di carcasse</t>
  </si>
  <si>
    <t>Cantieri di demolizione navali</t>
  </si>
  <si>
    <t>Recupero e preparazione per il riciclaggio di cascami e rottami metallici</t>
  </si>
  <si>
    <t>Recupero e preparazione per il riciclaggio di materiale plastico per produzione di materie prime plastiche, resine sintetiche</t>
  </si>
  <si>
    <t>Recupero e preparazione per il riciclaggio dei rifiuti solidi urbani, industriali e biomasse</t>
  </si>
  <si>
    <t>Attività di rimozione di strutture ed elementi in amianto specializzata per l'edilizia</t>
  </si>
  <si>
    <t>Altre attività di risanamento e altri servizi di gestione dei rifiuti</t>
  </si>
  <si>
    <t>Sviluppo di progetti immobiliari senza costruzione</t>
  </si>
  <si>
    <t>Costruzione di edifici residenziali e non residenziali</t>
  </si>
  <si>
    <t>Costruzione di strade, autostrade e piste aeroportuali</t>
  </si>
  <si>
    <t>Costruzione di linee ferroviarie e metropolitane</t>
  </si>
  <si>
    <t>Costruzione di ponti e gallerie</t>
  </si>
  <si>
    <t>Costruzione di opere di pubblica utilità per il trasporto di fluidi</t>
  </si>
  <si>
    <t>Costruzione di opere di pubblica utilità per l'energia elettrica e le telecomunicazioni</t>
  </si>
  <si>
    <t>Costruzione di opere idrauliche</t>
  </si>
  <si>
    <t>Lottizzazione dei terreni connessa con l'urbanizzazione</t>
  </si>
  <si>
    <t>Altre attività di costruzione di altre opere di ingegneria civile nca</t>
  </si>
  <si>
    <t>Demolizione</t>
  </si>
  <si>
    <t>Preparazione del cantiere edile e sistemazione del terreno</t>
  </si>
  <si>
    <t>Trivellazioni e perforazioni</t>
  </si>
  <si>
    <t>Installazione di impianti elettrici in edifici o in altre opere di costruzione (inclusa manutenzione e riparazione)</t>
  </si>
  <si>
    <t>Installazione di impianti elettronici (inclusa manutenzione e riparazione)</t>
  </si>
  <si>
    <t>Installazione impianti di illuminazione stradale e dispositivi elettrici di segnalazione, illuminazione delle piste degli aeroporti (inclusa manutenzione e riparazione)</t>
  </si>
  <si>
    <t>Installazione di impianti idraulici, di riscaldamento e di condizionamento dell'aria (inclusa manutenzione e riparazione) in edifici o in altre opere di costruzione</t>
  </si>
  <si>
    <t>Installazione di impianti per la distribuzione del gas (inclusa manutenzione e riparazione)</t>
  </si>
  <si>
    <t>Installazione di impianti di spegnimento antincendio (inclusi quelli integrati e la manutenzione e riparazione)</t>
  </si>
  <si>
    <t>Installazione di impianti di depurazione per piscine (inclusa manutenzione e riparazione)</t>
  </si>
  <si>
    <t>Installazione di impianti di irrigazione per giardini (inclusa manutenzione e riparazione)</t>
  </si>
  <si>
    <t>Installazione, riparazione e manutenzione di ascensori e scale mobili</t>
  </si>
  <si>
    <t>Lavori di isolamento termico, acustico o antivibrazioni</t>
  </si>
  <si>
    <t>Altri lavori di costruzione e installazione nca</t>
  </si>
  <si>
    <t>Intonacatura e stuccatura</t>
  </si>
  <si>
    <t>Posa in opera di infissi, arredi, controsoffitti, pareti mobili e simili</t>
  </si>
  <si>
    <t>Posa in opera di casseforti, forzieri, porte blindate</t>
  </si>
  <si>
    <t>Rivestimento di pavimenti e di muri</t>
  </si>
  <si>
    <t>Tinteggiatura e posa in opera di vetri</t>
  </si>
  <si>
    <t>Attività non specializzate di lavori edili (muratori)</t>
  </si>
  <si>
    <t>Altri lavori di completamento e di finitura degli edifici nca</t>
  </si>
  <si>
    <t>Realizzazione di coperture</t>
  </si>
  <si>
    <t>Pulizia a vapore, sabbiatura e attività simili per pareti esterne di edifici</t>
  </si>
  <si>
    <t>Noleggio di gru ed altre attrezzature con operatore per la costruzione o la demolizione</t>
  </si>
  <si>
    <t>Altre attività di lavori specializzati di costruzione nca</t>
  </si>
  <si>
    <t>Commercio all'ingrosso e al dettaglio di autovetture e di autoveicoli leggeri</t>
  </si>
  <si>
    <t>Intermediari del commercio di autovetture e di autoveicoli leggeri (incluse le agenzie di compravendita)</t>
  </si>
  <si>
    <t>Commercio all'ingrosso e al dettaglio di altri autoveicoli</t>
  </si>
  <si>
    <t>Intermediari del commercio di altri autoveicoli (incluse le agenzie di compravendita)</t>
  </si>
  <si>
    <t>Riparazioni meccaniche di autoveicoli</t>
  </si>
  <si>
    <t>Riparazione di carrozzerie di autoveicoli</t>
  </si>
  <si>
    <t>Riparazione di impianti elettrici e di alimentazione per autoveicoli</t>
  </si>
  <si>
    <t>Riparazione e sostituzione di pneumatici per autoveicoli</t>
  </si>
  <si>
    <t>Lavaggio auto</t>
  </si>
  <si>
    <t>Altre attività di manutenzione e di riparazione di autoveicoli</t>
  </si>
  <si>
    <t>Commercio all'ingrosso di parti e accessori di autoveicoli</t>
  </si>
  <si>
    <t>Intermediari del commercio di parti ed accessori di autoveicoli</t>
  </si>
  <si>
    <t>Commercio al dettaglio di parti e accessori di autoveicoli</t>
  </si>
  <si>
    <t>Commercio all'ingrosso e al dettaglio di motocicli e ciclomotori</t>
  </si>
  <si>
    <t>Intermediari del commercio di motocicli e ciclomotori</t>
  </si>
  <si>
    <t>Commercio all'ingrosso e al dettaglio di parti e accessori per motocicli e ciclomotori</t>
  </si>
  <si>
    <t>Intermediari del commercio di parti ed accessori di motocicli e ciclomotori</t>
  </si>
  <si>
    <t>Manutenzione e riparazione di motocicli e ciclomotori (inclusi i pneumatici)</t>
  </si>
  <si>
    <t>Agenti e rappresentanti di materie prime agricole</t>
  </si>
  <si>
    <t>Agenti e rappresentanti di fiori e piante</t>
  </si>
  <si>
    <t>Agenti e rappresentanti di animali vivi</t>
  </si>
  <si>
    <t>Agenti e rappresentanti di fibre tessili gregge e semilavorate, cuoio e pelli</t>
  </si>
  <si>
    <t>Procacciatori d'affari di materie prime agricole, animali vivi, materie prime e semilavorati tessili; pelli grezze</t>
  </si>
  <si>
    <t>Mediatori in materie prime agricole, materie prime e semilavorati tessili; pelli grezze</t>
  </si>
  <si>
    <t>Mediatori in animali vivi</t>
  </si>
  <si>
    <t>Agenti e rappresentanti di carburanti, gpl, gas in bombole e simili; lubrificanti</t>
  </si>
  <si>
    <t>Agenti e rappresentanti di combustibili solidi</t>
  </si>
  <si>
    <t>Agenti e rappresentanti di minerali, metalli e prodotti semilavorati (esclusi i metalli preziosi)</t>
  </si>
  <si>
    <t>Agenti e rappresentanti di prodotti chimici per l'industria</t>
  </si>
  <si>
    <t>Agenti e rappresentanti di prodotti chimici per l'agricoltura (inclusi i fertilizzanti)</t>
  </si>
  <si>
    <t>Procacciatori d'affari di combustibili, minerali, metalli (esclusi i metalli preziosi) e prodotti chimici</t>
  </si>
  <si>
    <t>Mediatori in combustibili, minerali, metalli (esclusi i metalli preziosi) e prodotti chimici</t>
  </si>
  <si>
    <t>Agenti e rappresentanti di legname, semilavorati in legno e legno artificiale</t>
  </si>
  <si>
    <t>Agenti e rappresentanti di materiale da costruzione (inclusi gli infissi e gli articoli igienico-sanitari); vetro piano</t>
  </si>
  <si>
    <t>Agenti e rappresentanti di apparecchi idraulico-sanitari, apparecchi ed accessori per riscaldamento e condizionamento e altri prodotti similari (esclusi i condizionatori per uso domestico)</t>
  </si>
  <si>
    <t>Procacciatori d'affari di legname e materiali da costruzione</t>
  </si>
  <si>
    <t>Mediatori in legname e materiali da costruzione</t>
  </si>
  <si>
    <t>Agenti e rappresentanti di macchine, attrezzature ed impianti per l'industria ed il commercio; materiale e apparecchi elettrici ed elettronici per uso non domestico</t>
  </si>
  <si>
    <t>Agenti e rappresentanti di macchine per costruzioni edili e stradali</t>
  </si>
  <si>
    <t>Agenti e rappresentanti di macchine ed attrezzature per ufficio</t>
  </si>
  <si>
    <t>Agenti e rappresentanti di macchine ed attrezzature per uso agricolo (inclusi i trattori)</t>
  </si>
  <si>
    <t>Agenti e rappresentanti di navi, aeromobili e altri veicoli (esclusi autoveicoli, motocicli, ciclomotori e biciclette)</t>
  </si>
  <si>
    <t>Procacciatori d'affari di macchinari, impianti industriali, navi e aeromobili, macchine agricole, macchine per ufficio e computer</t>
  </si>
  <si>
    <t>Mediatori in macchinari, impianti industriali, navi e aeromobili, macchine agricole, macchine per ufficio e computer</t>
  </si>
  <si>
    <t>Agenti e rappresentanti di mobili in legno, metallo e materie plastiche</t>
  </si>
  <si>
    <t>Agenti e rappresentanti di articoli di ferramenta e di bricolage</t>
  </si>
  <si>
    <t>Agenti e rappresentanti di articoli casalinghi, porcellane, articoli in vetro eccetera</t>
  </si>
  <si>
    <t>Agenti e rappresentanti di vernici, carte da parati, stucchi  e cornici decorativi</t>
  </si>
  <si>
    <t>Agenti e rappresentanti di mobili e oggetti di arredamento per la casa in canna, vimini, giunco, sughero, paglia; scope, spazzole, cesti e simili</t>
  </si>
  <si>
    <t>Procacciatori d'affari di mobili, articoli per la casa e ferramenta</t>
  </si>
  <si>
    <t>Mediatori in mobili, articoli per la casa e ferramenta</t>
  </si>
  <si>
    <t>Agenti e rappresentanti di vestiario ed accessori di abbigliamento</t>
  </si>
  <si>
    <t>Noleggio di biancheria da tavola, da letto, da bagno e di articoli di vestiario</t>
  </si>
  <si>
    <t>Noleggio di altri beni per uso personale e domestico nca (escluse le attrezzature sportive e ricreative)</t>
  </si>
  <si>
    <t>Noleggio di macchine e attrezzature agricole</t>
  </si>
  <si>
    <t>Noleggio di macchine e attrezzature per lavori edili e di genio civile</t>
  </si>
  <si>
    <t>Noleggio di macchine e attrezzature per ufficio (inclusi i computer)</t>
  </si>
  <si>
    <t>Noleggio di mezzi di trasporto marittimo e fluviale</t>
  </si>
  <si>
    <t>Mediatori in prodotti tessili, abbigliamento, pellicce, calzature e articoli in pelle</t>
  </si>
  <si>
    <t>Agenti e rappresentanti di prodotti ortofrutticoli freschi, congelati e surgelati</t>
  </si>
  <si>
    <t>Agenti e rappresentanti di carni fresche, congelate, surgelate, conservate e secche; salumi</t>
  </si>
  <si>
    <t>Agenti e rappresentanti di latte, burro e formaggi</t>
  </si>
  <si>
    <t>Agenti e rappresentanti di oli e grassi alimentari: olio d'oliva e di semi, margarina ed altri prodotti similari</t>
  </si>
  <si>
    <t>Agenti e rappresentanti di articoli tessili per la casa, tappeti, stuoie e materassi</t>
  </si>
  <si>
    <t>Noleggio di altri mezzi di trasporto terrestri</t>
  </si>
  <si>
    <t>Noleggio di container adibiti ad alloggi o ad uffici</t>
  </si>
  <si>
    <t>Noleggio di container per diverse modalità di trasporto</t>
  </si>
  <si>
    <t>Noleggio senza operatore di attrezzature di sollevamento e movimentazione merci: carrelli elevatori, pallet eccetera</t>
  </si>
  <si>
    <t>Noleggio di strutture ed attrezzature per manifestazioni e spettacoli: impianti luce ed audio senza operatore, palchi, stand ed addobbi luminosi</t>
  </si>
  <si>
    <t>Noleggio senza operatore di altre macchine ed attrezzature nca</t>
  </si>
  <si>
    <t>Concessione dei diritti di sfruttamento di proprietà intellettuale e prodotti simili (escluse le opere protette dal copyright)</t>
  </si>
  <si>
    <t>Servizi di ricerca, selezione, collocamento e supporto per il ricollocamento di personale</t>
  </si>
  <si>
    <t>Attività delle agenzie di fornitura di lavoro temporaneo (interinale)</t>
  </si>
  <si>
    <t>Altre attività di fornitura e gestione di risorse umane (staff leasing)</t>
  </si>
  <si>
    <t>Attività delle agenzie di viaggio</t>
  </si>
  <si>
    <t>Attività dei tour operator</t>
  </si>
  <si>
    <t>Servizi di biglietteria per eventi teatrali, sportivi ed altri eventi ricreativi e d'intrattenimento</t>
  </si>
  <si>
    <t>Altri servizi di prenotazione e altre attività di assistenza turistica non svolte dalle agenzie di viaggio nca</t>
  </si>
  <si>
    <t>Attività delle guide e degli accompagnatori turistici</t>
  </si>
  <si>
    <t>Servizi di vigilanza privata</t>
  </si>
  <si>
    <t>Servizi connessi ai sistemi di vigilanza</t>
  </si>
  <si>
    <t>Servizi di investigazione privata</t>
  </si>
  <si>
    <t>Servizi integrati di gestione agli edifici</t>
  </si>
  <si>
    <t>Pulizia generale (non specializzata) di edifici</t>
  </si>
  <si>
    <t>Attività di sterilizzazione di attrezzature medico sanitarie</t>
  </si>
  <si>
    <t>Altre attività di pulizia specializzata di edifici e di impianti e macchinari industriali</t>
  </si>
  <si>
    <t>Servizi di disinfestazione</t>
  </si>
  <si>
    <t>Pulizia e lavaggio di aree pubbliche, rimozione di neve e ghiaccio</t>
  </si>
  <si>
    <t>Altre attività di pulizia nca</t>
  </si>
  <si>
    <t>Cura e manutenzione del paesaggio (inclusi parchi, giardini e aiuole)</t>
  </si>
  <si>
    <t>Servizi integrati di supporto per le funzioni d'ufficio</t>
  </si>
  <si>
    <t>Gestione di uffici temporanei, uffici residence</t>
  </si>
  <si>
    <t>Servizi di fotocopiatura, preparazione di documenti e altre attività di supporto specializzate per le funzioni d'ufficio</t>
  </si>
  <si>
    <t>Spedizione di materiale propagandistico, compilazione e gestione di indirizzi</t>
  </si>
  <si>
    <t>Attività dei call center</t>
  </si>
  <si>
    <t>Organizzazione di convegni e fiere</t>
  </si>
  <si>
    <t>Attività di agenzie di recupero crediti</t>
  </si>
  <si>
    <t>Agenzie di informazioni commerciali</t>
  </si>
  <si>
    <t>Imballaggio e confezionamento di generi alimentari</t>
  </si>
  <si>
    <t>Confezionamento di generi non alimentari</t>
  </si>
  <si>
    <t>Altri servizi di supporto alle imprese nca</t>
  </si>
  <si>
    <t>Imprese di gestione esattoriale</t>
  </si>
  <si>
    <t>Agenzie di distribuzione di libri, giornali e riviste</t>
  </si>
  <si>
    <t>Servizi di gestione di pubblici mercati e pese pubbliche</t>
  </si>
  <si>
    <t>Richiesta certificati e disbrigo pratiche</t>
  </si>
  <si>
    <t>Servizi di stenotipia</t>
  </si>
  <si>
    <t>Istruzione di grado preparatorio: scuole dell'infanzia, scuole speciali collegate a quelle primarie</t>
  </si>
  <si>
    <t>Istruzione primaria: scuole elementari</t>
  </si>
  <si>
    <t>Istruzione secondaria di primo grado: scuole medie</t>
  </si>
  <si>
    <t>Istruzione secondaria di secondo grado di formazione generale: licei</t>
  </si>
  <si>
    <t>Scuole di vela e navigazione che rilasciano brevetti o patenti commerciali</t>
  </si>
  <si>
    <t>Scuole di volo che rilasciano brevetti o patenti commerciali</t>
  </si>
  <si>
    <t>Scuole di guida professionale per autisti, ad esempio di autocarri, di autobus e di pullman</t>
  </si>
  <si>
    <t>Altra istruzione secondaria di secondo grado di formazione tecnica, professionale e artistica</t>
  </si>
  <si>
    <t>Istruzione e formazione tecnica superiore (IFTS)</t>
  </si>
  <si>
    <t>Istruzione universitaria e post-universitaria; accademie e conservatori</t>
  </si>
  <si>
    <t>Corsi sportivi e ricreativi</t>
  </si>
  <si>
    <t>Corsi di danza</t>
  </si>
  <si>
    <t>Altra formazione culturale</t>
  </si>
  <si>
    <t>Autoscuole, scuole di pilotaggio e nautiche</t>
  </si>
  <si>
    <t>Altri servizi di istruzione nca</t>
  </si>
  <si>
    <t>Università popolare</t>
  </si>
  <si>
    <t>Corsi di formazione e corsi di aggiornamento professionale</t>
  </si>
  <si>
    <t>Scuole e corsi di lingua</t>
  </si>
  <si>
    <t>Commercio all'ingrosso di pelli gregge e lavorate per pellicceria</t>
  </si>
  <si>
    <t>Commercio all'ingrosso di frutta e ortaggi freschi</t>
  </si>
  <si>
    <t>Commercio all'ingrosso di frutta e ortaggi conservati</t>
  </si>
  <si>
    <t>Commercio all'ingrosso di carne fresca, congelata e surgelata</t>
  </si>
  <si>
    <t>Commercio all'ingrosso di prodotti di salumeria</t>
  </si>
  <si>
    <t>Commercio all'ingrosso di prodotti lattiero-caseari e di uova</t>
  </si>
  <si>
    <t>Commercio all'ingrosso di oli e grassi alimentari di origine vegetale o animale</t>
  </si>
  <si>
    <t>Commercio all'ingrosso di bevande alcoliche</t>
  </si>
  <si>
    <t>Commercio all'ingrosso di bevande non alcoliche</t>
  </si>
  <si>
    <t>Commercio all'ingrosso di prodotti del tabacco</t>
  </si>
  <si>
    <t>Commercio all'ingrosso di zucchero, cioccolato, dolciumi e prodotti da forno</t>
  </si>
  <si>
    <t>Commercio all'ingrosso di caffè</t>
  </si>
  <si>
    <t>Commercio all'ingrosso di tè, cacao e spezie</t>
  </si>
  <si>
    <t>Commercio all'ingrosso di prodotti della pesca freschi</t>
  </si>
  <si>
    <t>Commercio all'ingrosso di prodotti della pesca congelati, surgelati, conservati, secchi</t>
  </si>
  <si>
    <t>Commercio all'ingrosso di pasti e piatti pronti</t>
  </si>
  <si>
    <t>Commercio all'ingrosso di altri prodotti alimentari</t>
  </si>
  <si>
    <t>Commercio all'ingrosso non specializzato di prodotti alimentari, bevande e tabacco</t>
  </si>
  <si>
    <t>Commercio all'ingrosso non specializzato di prodotti surgelati</t>
  </si>
  <si>
    <t>Commercio all'ingrosso di tessuti</t>
  </si>
  <si>
    <t>Commercio all'ingrosso di articoli di merceria, filati e passamaneria</t>
  </si>
  <si>
    <t>Commercio all'ingrosso di altri articoli tessili</t>
  </si>
  <si>
    <t>Commercio all'ingrosso di abbigliamento e accessori</t>
  </si>
  <si>
    <t>Commercio all'ingrosso di articoli in pelliccia</t>
  </si>
  <si>
    <t>Commercio all'ingrosso di camicie, biancheria intima, maglieria e simili</t>
  </si>
  <si>
    <t>Commercio all'ingrosso di calzature e accessori</t>
  </si>
  <si>
    <t>Commercio all'ingrosso di elettrodomestici, di elettronica di consumo audio e video</t>
  </si>
  <si>
    <t>Commercio all'ingrosso di articoli per fotografia, cinematografia e ottica</t>
  </si>
  <si>
    <t>Commercio all'ingrosso di vetreria e cristalleria</t>
  </si>
  <si>
    <t>Commercio all'ingrosso di ceramiche e porcellana</t>
  </si>
  <si>
    <t>Commercio all'ingrosso di saponi, detersivi e altri prodotti per la pulizia</t>
  </si>
  <si>
    <t>Commercio all'ingrosso di coltelleria, posateria e pentolame</t>
  </si>
  <si>
    <t>Commercio all'ingrosso di profumi e cosmetici</t>
  </si>
  <si>
    <t>Commercio all'ingrosso di medicinali</t>
  </si>
  <si>
    <t>Commercio all'ingrosso di prodotti botanici per uso farmaceutico</t>
  </si>
  <si>
    <t>Commercio all'ingrosso di articoli medicali ed ortopedici</t>
  </si>
  <si>
    <t>Commercio all'ingrosso di mobili di qualsiasi materiale</t>
  </si>
  <si>
    <t>Commercio all'ingrosso di tappeti</t>
  </si>
  <si>
    <t>Commercio all'ingrosso di articoli per l'illuminazione; materiale elettrico vario per uso domestico</t>
  </si>
  <si>
    <t>Commercio all'ingrosso di orologi e di gioielleria</t>
  </si>
  <si>
    <t>Commercio all'ingrosso di carta, cartone e articoli di cartoleria</t>
  </si>
  <si>
    <t>Commercio all'ingrosso di libri, riviste e giornali</t>
  </si>
  <si>
    <t>Commercio all'ingrosso di giochi e giocattoli</t>
  </si>
  <si>
    <t>Commercio all'ingrosso di articoli sportivi (incluse le biciclette)</t>
  </si>
  <si>
    <t>Commercio all'ingrosso di articoli in pelle; articoli da viaggio in qualsiasi materiale</t>
  </si>
  <si>
    <t>Commercio all'ingrosso di vari prodotti di consumo non alimentare nca</t>
  </si>
  <si>
    <t>Commercio all'ingrosso di computer, apparecchiature informatiche periferiche e di software</t>
  </si>
  <si>
    <t>Commercio all'ingrosso di apparecchi e materiali telefonici</t>
  </si>
  <si>
    <t>Commercio all'ingrosso di nastri non registrati</t>
  </si>
  <si>
    <t>Commercio all'ingrosso di altre apparecchiature elettroniche per telecomunicazioni e di altri componenti elettronici</t>
  </si>
  <si>
    <t>Commercio all'ingrosso di macchine, accessori e utensili agricoli, inclusi i trattori</t>
  </si>
  <si>
    <t>Commercio all'ingrosso di macchine utensili (incluse le relative parti intercambiabili)</t>
  </si>
  <si>
    <t>Commercio all'ingrosso di macchine per le miniere, l'edilizia e l'ingegneria civile</t>
  </si>
  <si>
    <t>Commercio all'ingrosso di macchine per l'industria tessile, di macchine per cucire e per maglieria</t>
  </si>
  <si>
    <t>Commercio all'ingrosso di mobili per ufficio e negozi</t>
  </si>
  <si>
    <t>Commercio all'ingrosso di altre macchine e attrezzature per ufficio</t>
  </si>
  <si>
    <t>Commercio all'ingrosso di imbarcazioni da diporto</t>
  </si>
  <si>
    <t>Commercio all'ingrosso di altri mezzi ed attrezzature di trasporto</t>
  </si>
  <si>
    <t>Commercio all'ingrosso di materiale elettrico per impianti di uso industriale</t>
  </si>
  <si>
    <t>Commercio all'ingrosso di apparecchiature per parrucchieri, palestre, solarium e centri estetici</t>
  </si>
  <si>
    <t>Commercio all'ingrosso di strumenti e attrezzature di misurazione per uso scientifico</t>
  </si>
  <si>
    <t>Commercio all'ingrosso di strumenti e attrezzature di misurazione per uso non scientifico</t>
  </si>
  <si>
    <t>Commercio all'ingrosso di giochi per luna-park e videogiochi per pubblici esercizi</t>
  </si>
  <si>
    <t>Commercio all'ingrosso di articoli antincendio e antinfortunistici</t>
  </si>
  <si>
    <t>Commercio all'ingrosso di altre macchine ed attrezzature per l'industria, il commercio e la navigazione nca</t>
  </si>
  <si>
    <t>Commercio all'ingrosso di prodotti petroliferi e lubrificanti per autotrazione, di combustibili per riscaldamento</t>
  </si>
  <si>
    <t>Commercio all'ingrosso di minerali metalliferi, di metalli ferrosi e prodotti semilavorati</t>
  </si>
  <si>
    <t>Commercio all'ingrosso di metalli non ferrosi e prodotti semilavorati</t>
  </si>
  <si>
    <t>Commercio all'ingrosso di legname, semilavorati in legno e legno artificiale</t>
  </si>
  <si>
    <t>Commercio all'ingrosso di moquette e linoleum</t>
  </si>
  <si>
    <t>Commercio all'ingrosso di altri materiali per rivestimenti (inclusi gli apparecchi igienico-sanitari)</t>
  </si>
  <si>
    <t>Commercio all'ingrosso di infissi e di articoli di arredo urbano</t>
  </si>
  <si>
    <t>Commercio all'ingrosso di altri materiali da costruzione</t>
  </si>
  <si>
    <t>Commercio all'ingrosso di vetro piano</t>
  </si>
  <si>
    <t>Commercio all'ingrosso di carta da parati, colori e vernici</t>
  </si>
  <si>
    <t>Commercio all'ingrosso di articoli in ferro e in altri metalli (ferramenta)</t>
  </si>
  <si>
    <t>Commercio all'ingrosso di apparecchi e accessori per impianti idraulici, di riscaldamento e di condizionamento</t>
  </si>
  <si>
    <t>Commercio all'ingrosso di fertilizzanti e di altri prodotti chimici per l'agricoltura</t>
  </si>
  <si>
    <t>Commercio all'ingrosso di prodotti chimici per l'industria</t>
  </si>
  <si>
    <t>Commercio all'ingrosso di altri prodotti intermedi</t>
  </si>
  <si>
    <t>Commercio all'ingrosso di fibre tessili gregge e semilavorate</t>
  </si>
  <si>
    <t>Commercio all'ingrosso di gomma greggia, materie plastiche in forme primarie e semilavorati</t>
  </si>
  <si>
    <t>Commercio all'ingrosso di imballaggi</t>
  </si>
  <si>
    <t>Commercio all'ingrosso di rottami e sottoprodotti della lavorazione industriale metallici</t>
  </si>
  <si>
    <t>Commercio all'ingrosso di altri materiali di recupero non metallici (vetro, carta, cartoni eccetera)</t>
  </si>
  <si>
    <t>Commercio all'ingrosso non specializzato</t>
  </si>
  <si>
    <t>Ipermercati</t>
  </si>
  <si>
    <t>Supermercati</t>
  </si>
  <si>
    <t>Discount di alimentari</t>
  </si>
  <si>
    <t>Minimercati ed altri esercizi non specializzati di alimentari vari</t>
  </si>
  <si>
    <t>Commercio al dettaglio di prodotti surgelati</t>
  </si>
  <si>
    <t>Grandi magazzini</t>
  </si>
  <si>
    <t>Commercio al dettaglio in esercizi non specializzati di computer, periferiche, attrezzature per le telecomunicazioni, elettronica di consumo audio e video, elettrodomestici</t>
  </si>
  <si>
    <t>Empori ed altri negozi non specializzati di vari prodotti non alimentari</t>
  </si>
  <si>
    <t>Commercio al dettaglio di frutta e verdura fresca</t>
  </si>
  <si>
    <t>Commercio al dettaglio di frutta e verdura preparata e conservata</t>
  </si>
  <si>
    <t>Commercio al dettaglio di carni e di prodotti a base di carne</t>
  </si>
  <si>
    <t>Commercio al dettaglio di pesci, crostacei e molluschi</t>
  </si>
  <si>
    <t>Commercio al dettaglio di pane</t>
  </si>
  <si>
    <t>Commercio al dettaglio di torte, dolciumi, confetteria</t>
  </si>
  <si>
    <t>Commercio al dettaglio di bevande</t>
  </si>
  <si>
    <t>Commercio al dettaglio di generi di monopolio (tabaccherie)</t>
  </si>
  <si>
    <t>Commercio al dettaglio di latte e di prodotti lattiero-caseari</t>
  </si>
  <si>
    <t>Commercio al dettaglio di prodotti macrobiotici e dietetici</t>
  </si>
  <si>
    <t>Commercio al dettaglio di altri prodotti alimentari in esercizi specializzati nca</t>
  </si>
  <si>
    <t>Commercio al dettaglio di carburante per autotrazione</t>
  </si>
  <si>
    <t>Commercio al dettaglio di computer, unità periferiche, software e attrezzature per ufficio in esercizi specializzati</t>
  </si>
  <si>
    <t>Commercio al dettaglio di apparecchiature per le telecomunicazioni e la telefonia in esercizi specializzati</t>
  </si>
  <si>
    <t>Commercio al dettaglio di apparecchi audio e video in esercizi specializzati</t>
  </si>
  <si>
    <t>Commercio al dettaglio di tessuti per l'abbigliamento, l'arredamento e di biancheria per la casa</t>
  </si>
  <si>
    <t>Commercio al dettaglio di filati per maglieria e merceria</t>
  </si>
  <si>
    <t>Commercio al dettaglio di ferramenta, vernici, vetro piano e materiale elettrico e termoidraulico</t>
  </si>
  <si>
    <t>Commercio al dettaglio di articoli igienico-sanitari</t>
  </si>
  <si>
    <t>Commercio al dettaglio di materiali da costruzione, ceramiche e piastrelle</t>
  </si>
  <si>
    <t>Commercio al dettaglio di macchine, attrezzature e prodotti per l'agricoltura; macchine e attrezzature per il giardinaggio</t>
  </si>
  <si>
    <t>Commercio al dettaglio di tappeti</t>
  </si>
  <si>
    <t>Commercio al dettaglio di tende e tendine</t>
  </si>
  <si>
    <t>Commercio al dettaglio di carta da parati e rivestimenti per pavimenti (moquette e linoleum)</t>
  </si>
  <si>
    <t>Commercio al dettaglio di elettrodomestici in esercizi specializzati</t>
  </si>
  <si>
    <t>Commercio al dettaglio di mobili per la casa</t>
  </si>
  <si>
    <t>Commercio al dettaglio di utensili per la casa, di cristallerie e vasellame</t>
  </si>
  <si>
    <t>Commercio al dettaglio di articoli per l'illuminazione</t>
  </si>
  <si>
    <t>Commercio al dettaglio di sistemi di sicurezza</t>
  </si>
  <si>
    <t>Commercio al dettaglio di strumenti musicali e spartiti</t>
  </si>
  <si>
    <t>Commercio al dettaglio di articoli in legno, sughero, vimini e articoli in plastica per uso domestico</t>
  </si>
  <si>
    <t>Commercio al dettaglio di altri articoli per uso domestico nca</t>
  </si>
  <si>
    <t>Commercio al dettaglio di libri nuovi in esercizi specializzati</t>
  </si>
  <si>
    <t>Commercio al dettaglio di giornali, riviste e periodici</t>
  </si>
  <si>
    <t>Commercio al dettaglio di articoli di cartoleria e forniture per ufficio</t>
  </si>
  <si>
    <t>Commercio al dettaglio di registrazioni musicali e video in esercizi specializzati</t>
  </si>
  <si>
    <t>Commercio al dettaglio di articoli sportivi, biciclette e articoli per il tempo libero</t>
  </si>
  <si>
    <t>Commercio al dettaglio di natanti e accessori</t>
  </si>
  <si>
    <t>Commercio al dettaglio di giochi e giocattoli (inclusi quelli elettronici)</t>
  </si>
  <si>
    <t>Commercio al dettaglio di confezioni per adulti</t>
  </si>
  <si>
    <t>Commercio al dettaglio di pellicce e di abbigliamento in pelle</t>
  </si>
  <si>
    <t>Commercio al dettaglio di cappelli, ombrelli, guanti e cravatte</t>
  </si>
  <si>
    <t>Commercio al dettaglio di calzature e accessori</t>
  </si>
  <si>
    <t>Commercio al dettaglio di articoli di pelletteria e da viaggio</t>
  </si>
  <si>
    <t>Farmacie</t>
  </si>
  <si>
    <t>Commercio al dettaglio di articoli medicali e ortopedici in esercizi specializzati</t>
  </si>
  <si>
    <t>Consulenza scolastica e servizi di orientamento scolastico</t>
  </si>
  <si>
    <t>Altre attività di supporto all'istruzione</t>
  </si>
  <si>
    <t>Ospedali e case di cura generici</t>
  </si>
  <si>
    <t>Ospedali e case di cura specialistici</t>
  </si>
  <si>
    <t>Istituti, cliniche e policlinici universitari</t>
  </si>
  <si>
    <t>Ospedali e case di cura per lunga degenza</t>
  </si>
  <si>
    <t>Servizi degli studi medici di medicina generale</t>
  </si>
  <si>
    <t>Prestazioni sanitarie svolte da chirurghi</t>
  </si>
  <si>
    <t>Commercio al dettaglio di materiale per ottica e fotografia</t>
  </si>
  <si>
    <t>Commercio al dettaglio di oggetti d'arte (incluse le gallerie d'arte)</t>
  </si>
  <si>
    <t>Commercio al dettaglio di oggetti d'artigianato</t>
  </si>
  <si>
    <t>Commercio al dettaglio di arredi sacri ed articoli religiosi</t>
  </si>
  <si>
    <t>Commercio al dettaglio di articoli da regalo e per fumatori</t>
  </si>
  <si>
    <t>Commercio al dettaglio di bomboniere</t>
  </si>
  <si>
    <t>Commercio al dettaglio di chincaglieria e bigiotteria (inclusi gli oggetti ricordo e gli articoli di promozione pubblicitaria)</t>
  </si>
  <si>
    <t>Commercio al dettaglio di articoli per le belle arti</t>
  </si>
  <si>
    <t>Commercio all'ingrosso di supporti registrati, audio, video (Cd, Dvd e altri supporti)</t>
  </si>
  <si>
    <t>Noleggio di videocassette, Cd, Dvd e dischi contenenti audiovisivi o videogame</t>
  </si>
  <si>
    <t>Attività svolta da psicologi</t>
  </si>
  <si>
    <t>Ambulatori e poliambulatori del Servizio Sanitario Nazionale</t>
  </si>
  <si>
    <t>Attività dei centri di radioterapia</t>
  </si>
  <si>
    <t>Attività dei centri di dialisi</t>
  </si>
  <si>
    <t>Studi di omeopatia e di agopuntura</t>
  </si>
  <si>
    <t>Centri di medicina estetica</t>
  </si>
  <si>
    <t>Altri studi medici specialistici e poliambulatori</t>
  </si>
  <si>
    <t>Attività degli studi odontoiatrici</t>
  </si>
  <si>
    <t>Laboratori radiografici</t>
  </si>
  <si>
    <t>Laboratori di analisi cliniche</t>
  </si>
  <si>
    <t>Laboratori di igiene e profilassi</t>
  </si>
  <si>
    <t>Fisioterapia</t>
  </si>
  <si>
    <t>Altre attività paramediche indipendenti nca</t>
  </si>
  <si>
    <t>Servizi di ambulanza, delle banche del sangue e altri servizi sanitari nca</t>
  </si>
  <si>
    <t>Attività degli ambulatori tricologici</t>
  </si>
  <si>
    <t>Strutture di assistenza infermieristica residenziale per anziani</t>
  </si>
  <si>
    <t>Strutture di assistenza residenziale per persone affette da ritardi mentali, disturbi mentali o che abusano di sostanze stupefacenti</t>
  </si>
  <si>
    <t>Strutture di assistenza residenziale per anziani e disabili</t>
  </si>
  <si>
    <t>Altre strutture di assistenza sociale residenziale</t>
  </si>
  <si>
    <t>Assistenza sociale non residenziale per anziani e disabili</t>
  </si>
  <si>
    <t>Servizi di asili nido e assistenza diurna per minori disabili</t>
  </si>
  <si>
    <t>Altre attività di assistenza sociale non residenziale nca</t>
  </si>
  <si>
    <t>Attività nel campo della recitazione</t>
  </si>
  <si>
    <t>Altre rappresentazioni artistiche</t>
  </si>
  <si>
    <t>Noleggio con operatore di strutture ed attrezzature per manifestazioni e spettacoli</t>
  </si>
  <si>
    <t>Attività nel campo della regia</t>
  </si>
  <si>
    <t>Altre attività di supporto alle rappresentazioni artistiche</t>
  </si>
  <si>
    <t>Attività dei giornalisti indipendenti</t>
  </si>
  <si>
    <t>Attività di conservazione e restauro di opere d'arte</t>
  </si>
  <si>
    <t>Altre creazioni artistiche e letterarie</t>
  </si>
  <si>
    <t>Gestione di teatri, sale da concerto e altre strutture artistiche</t>
  </si>
  <si>
    <t>Attività di biblioteche ed archivi</t>
  </si>
  <si>
    <t>Attività di musei</t>
  </si>
  <si>
    <t>Gestione di luoghi e monumenti storici e attrazioni simili</t>
  </si>
  <si>
    <t>Attività degli orti botanici, dei giardini zoologici e delle riserve naturali</t>
  </si>
  <si>
    <t>Ricevitorie del Lotto, SuperEnalotto, Totocalcio eccetera</t>
  </si>
  <si>
    <t>Gestione di apparecchi che consentono vincite in denaro funzionanti a moneta o a gettone</t>
  </si>
  <si>
    <t>Altre attività connesse con le lotterie e le scommesse</t>
  </si>
  <si>
    <t>Gestione di stadi</t>
  </si>
  <si>
    <t>Gestione di piscine</t>
  </si>
  <si>
    <t>Gestione di impianti sportivi polivalenti</t>
  </si>
  <si>
    <t>Gestione di altri impianti sportivi nca</t>
  </si>
  <si>
    <t>Attività di club sportivi</t>
  </si>
  <si>
    <t>Gestione di palestre</t>
  </si>
  <si>
    <t>Enti e organizzazioni sportive, promozione di eventi sportivi</t>
  </si>
  <si>
    <t>Altre attività sportive nca</t>
  </si>
  <si>
    <t>Ricarica di bombole per attività subacquee</t>
  </si>
  <si>
    <t>Attività delle guide alpine</t>
  </si>
  <si>
    <t>Parchi di divertimento e parchi tematici</t>
  </si>
  <si>
    <t>Discoteche, sale da ballo night-club e simili</t>
  </si>
  <si>
    <t>Gestione di stabilimenti balneari: marittimi, lacuali e fluviali</t>
  </si>
  <si>
    <t>Sale giochi e biliardi</t>
  </si>
  <si>
    <t>Altre attività di intrattenimento e di divertimento nca</t>
  </si>
  <si>
    <t>Attività di organizzazione di datori di lavoro, federazioni di industria, commercio, artigianato e servizi, associazioni, unioni, federazioni fra istituzioni</t>
  </si>
  <si>
    <t>Attività di federazioni e consigli di ordini e collegi professionali</t>
  </si>
  <si>
    <t>Attività di associazioni professionali</t>
  </si>
  <si>
    <t>Attività dei sindacati di lavoratori dipendenti</t>
  </si>
  <si>
    <t>Attività delle organizzazioni religiose nell'esercizio del culto</t>
  </si>
  <si>
    <t>Attività dei partiti e delle associazioni politiche</t>
  </si>
  <si>
    <t>Attività di altre organizzazioni associative nca</t>
  </si>
  <si>
    <t>Attività di organizzazioni per la tutela degli interessi e dei diritti dei cittadini</t>
  </si>
  <si>
    <t>Attività di organizzazioni che perseguono fini culturali, ricreativi e la coltivazione di hobby</t>
  </si>
  <si>
    <t>Attività di organizzazioni patriottiche e associazioni combattentistiche</t>
  </si>
  <si>
    <t>Attività di organizzazioni per la cooperazione e la solidarietà internazionale</t>
  </si>
  <si>
    <t>Attività di organizzazioni per la filantropia</t>
  </si>
  <si>
    <t>Attività di organizzazioni per la promozione e la difesa degli animali e dell'ambiente</t>
  </si>
  <si>
    <t>Riparazione e manutenzione di computer e periferiche</t>
  </si>
  <si>
    <t>Riparazione e manutenzione di telefoni fissi, cordless e cellulari</t>
  </si>
  <si>
    <t>Riparazione e manutenzione di altre apparecchiature per le comunicazioni</t>
  </si>
  <si>
    <t>Riparazione di prodotti elettronici di consumo audio e video</t>
  </si>
  <si>
    <t>Riparazione di elettrodomestici e di articoli per la casa</t>
  </si>
  <si>
    <t>Riparazione di articoli per il giardinaggio</t>
  </si>
  <si>
    <t>Riparazione di calzature e articoli da viaggio in pelle, cuoio o in altri materiali simili</t>
  </si>
  <si>
    <t>Riparazione di mobili e di oggetti di arredamento</t>
  </si>
  <si>
    <t>Laboratori di tappezzeria</t>
  </si>
  <si>
    <t>Riparazione di orologi e di gioielli</t>
  </si>
  <si>
    <t>Riparazione di strumenti musicali</t>
  </si>
  <si>
    <t>Riparazione di articoli sportivi (escluse le armi sportive) e attrezzature da campeggio (incluse le biciclette)</t>
  </si>
  <si>
    <t>Modifica e riparazione di articoli di vestiario non effettuate dalle sartorie</t>
  </si>
  <si>
    <t>Servizi di riparazioni rapide, duplicazione chiavi, affilatura coltelli, stampa immediata su articoli tessili, incisioni rapide su metallo non prezioso</t>
  </si>
  <si>
    <t>Riparazione di altri beni di consumo per uso personale e per la casa nca</t>
  </si>
  <si>
    <t>Attività delle lavanderie industriali</t>
  </si>
  <si>
    <t>Altre lavanderie, tintorie</t>
  </si>
  <si>
    <t>Servizi dei saloni di barbiere e parrucchiere</t>
  </si>
  <si>
    <t>Servizi degli istituti di bellezza</t>
  </si>
  <si>
    <t>Servizi di manicure e pedicure</t>
  </si>
  <si>
    <t>Servizi di pompe funebri e attività connesse</t>
  </si>
  <si>
    <t>Servizi di centri per il benessere fisico (esclusi gli stabilimenti termali)</t>
  </si>
  <si>
    <t>Stabilimenti termali</t>
  </si>
  <si>
    <t>Altre attività di servizi per la persona nca</t>
  </si>
  <si>
    <t>Attività di sgombero di cantine, solai e garage</t>
  </si>
  <si>
    <t>Attività di tatuaggio e piercing</t>
  </si>
  <si>
    <t>Agenzie matrimoniali e d'incontro</t>
  </si>
  <si>
    <t>Servizi di cura degli animali da compagnia (esclusi i servizi veterinari)</t>
  </si>
  <si>
    <t>Attività di famiglie e convivenze come datori di lavoro per personale domestico</t>
  </si>
  <si>
    <t>Produzione di beni indifferenziati per uso proprio da parte di famiglie e convivenze</t>
  </si>
  <si>
    <t>Produzione di servizi indifferenziati per uso proprio da parte di famiglie e convivenze</t>
  </si>
  <si>
    <t>A</t>
  </si>
  <si>
    <t>B</t>
  </si>
  <si>
    <t>C</t>
  </si>
  <si>
    <t>E</t>
  </si>
  <si>
    <t>H</t>
  </si>
  <si>
    <t>J</t>
  </si>
  <si>
    <t>M</t>
  </si>
  <si>
    <t>N</t>
  </si>
  <si>
    <t>P</t>
  </si>
  <si>
    <t>Q</t>
  </si>
  <si>
    <t>R</t>
  </si>
  <si>
    <t>S</t>
  </si>
  <si>
    <t>T</t>
  </si>
  <si>
    <t>Altre attività postali e di corriere senza obbligo di servizio universale</t>
  </si>
  <si>
    <t>Alberghi</t>
  </si>
  <si>
    <t>Villaggi turistici</t>
  </si>
  <si>
    <t>Ostelli della gioventù</t>
  </si>
  <si>
    <t>Rifugi di montagna</t>
  </si>
  <si>
    <t>Colonie marine e montane</t>
  </si>
  <si>
    <t>Affittacamere per brevi soggiorni, case ed appartamenti per vacanze, bed and breakfast, residence</t>
  </si>
  <si>
    <t>Attività di alloggio connesse alle aziende agricole</t>
  </si>
  <si>
    <t>Aree di campeggio e aree attrezzate per camper e roulotte</t>
  </si>
  <si>
    <t>Gestione di vagoni letto</t>
  </si>
  <si>
    <t>Alloggi per studenti e lavoratori con servizi accessori di tipo alberghiero</t>
  </si>
  <si>
    <t>Ristorazione con somministrazione</t>
  </si>
  <si>
    <t>Attività di ristorazione connesse alle aziende agricole</t>
  </si>
  <si>
    <t>Ristorazione senza somministrazione con preparazione di cibi da asporto</t>
  </si>
  <si>
    <t>Gelaterie e pasticcerie</t>
  </si>
  <si>
    <t>Gelaterie e pasticcerie ambulanti</t>
  </si>
  <si>
    <t>Ristorazione ambulante</t>
  </si>
  <si>
    <t>Ristorazione su treni e navi</t>
  </si>
  <si>
    <t>Catering per eventi, banqueting</t>
  </si>
  <si>
    <t>Mense</t>
  </si>
  <si>
    <t>Catering continuativo su base contrattuale</t>
  </si>
  <si>
    <t>Bar e altri esercizi simili senza cucina</t>
  </si>
  <si>
    <t>Edizione di libri</t>
  </si>
  <si>
    <t>Pubblicazione di elenchi</t>
  </si>
  <si>
    <t>Pubblicazione di mailing list</t>
  </si>
  <si>
    <t>Edizione di quotidiani</t>
  </si>
  <si>
    <t>Edizione di riviste e periodici</t>
  </si>
  <si>
    <t>Altre attività editoriali</t>
  </si>
  <si>
    <t>Edizione di giochi per computer</t>
  </si>
  <si>
    <t>Edizione di altri software a pacchetto (esclusi giochi per computer)</t>
  </si>
  <si>
    <t>Attività di produzione cinematografica, di video e di programmi televisivi</t>
  </si>
  <si>
    <t>Attività di post-produzione cinematografica, di video e di programmi televisivi</t>
  </si>
  <si>
    <t>Attività di distribuzione cinematografica, di video e di programmi televisivi</t>
  </si>
  <si>
    <t>Attività di proiezione cinematografica</t>
  </si>
  <si>
    <t>Edizione di registrazioni sonore</t>
  </si>
  <si>
    <t>Edizione di musica stampata</t>
  </si>
  <si>
    <t>Studi di registrazione sonora</t>
  </si>
  <si>
    <t>Trasmissioni radiofoniche</t>
  </si>
  <si>
    <t>Programmazione e trasmissioni televisive</t>
  </si>
  <si>
    <t>Telecomunicazioni fisse</t>
  </si>
  <si>
    <t>Telecomunicazioni mobili</t>
  </si>
  <si>
    <t>Telecomunicazioni satellitari</t>
  </si>
  <si>
    <t>Erogazione di servizi di accesso ad internet (ISP)</t>
  </si>
  <si>
    <t>Intermediazione in servizi di telecomunicazione e trasmissione dati</t>
  </si>
  <si>
    <t>Altre attività connesse alle telecomunicazioni nca</t>
  </si>
  <si>
    <t>Produzione di software non connesso all'edizione</t>
  </si>
  <si>
    <t>Consulenza nel settore delle tecnologie dell'informatica</t>
  </si>
  <si>
    <t>Gestione di strutture e apparecchiature informatiche hardware - housing (esclusa la riparazione)</t>
  </si>
  <si>
    <t>Configurazione di personal computer</t>
  </si>
  <si>
    <t>Altre attività dei servizi connessi alle tecnologie dell'informatica nca</t>
  </si>
  <si>
    <t>Elaborazione elettronica di dati contabili (esclusi i Centri di assistenza fiscale - Caf)</t>
  </si>
  <si>
    <t>Altre elaborazioni elettroniche di dati</t>
  </si>
  <si>
    <t>Gestione database (attività delle banche dati)</t>
  </si>
  <si>
    <t>Hosting e fornitura di servizi applicativi (ASP)</t>
  </si>
  <si>
    <t>Portali web</t>
  </si>
  <si>
    <t>Attività delle agenzie di stampa</t>
  </si>
  <si>
    <t>Altre attività dei servizi di informazione nca</t>
  </si>
  <si>
    <t>Attività degli studi legali</t>
  </si>
  <si>
    <t>Attività degli studi notarili</t>
  </si>
  <si>
    <t>Servizi forniti da dottori commercialisti</t>
  </si>
  <si>
    <t>Servizi forniti da ragionieri e periti commerciali</t>
  </si>
  <si>
    <t>Servizi forniti da revisori contabili, periti, consulenti ed altri soggetti che svolgono attività in materia di amministrazione, contabilità e tributi</t>
  </si>
  <si>
    <t>Attività svolta dai Centri di assistenza fiscale (Caf)</t>
  </si>
  <si>
    <t>Gestione ed amministrazione del personale per conto terzi</t>
  </si>
  <si>
    <t>Attività delle società di revisione e certificazione di bilanci</t>
  </si>
  <si>
    <t>Attività dei consulenti del lavoro</t>
  </si>
  <si>
    <t>Attività delle holding impegnate nelle attività gestionali (holding operative)</t>
  </si>
  <si>
    <t>Pubbliche relazioni e comunicazione</t>
  </si>
  <si>
    <t>Attività di consulenza per la gestione della logistica aziendale</t>
  </si>
  <si>
    <t>Altre attività di consulenza imprenditoriale e altra consulenza amministrativo-gestionale e pianificazione aziendale</t>
  </si>
  <si>
    <t>Attività degli studi di architettura</t>
  </si>
  <si>
    <t>Attività degli studi di ingegneria</t>
  </si>
  <si>
    <t>Servizi di progettazione di ingegneria integrata</t>
  </si>
  <si>
    <t>Attività tecniche svolte da geometri</t>
  </si>
  <si>
    <t>Attività di cartografia e aerofotogrammetria</t>
  </si>
  <si>
    <t>Attività di studio geologico e di prospezione geognostica e mineraria</t>
  </si>
  <si>
    <t>Collaudi e analisi tecniche di prodotti</t>
  </si>
  <si>
    <t>Controllo di qualità e certificazione di prodotti, processi e sistemi</t>
  </si>
  <si>
    <t>Attività per la tutela di beni di produzione controllata</t>
  </si>
  <si>
    <t>Ricerca e sviluppo sperimentale nel campo delle biotecnologie</t>
  </si>
  <si>
    <t>Ricerca e sviluppo sperimentale nel campo della geologia</t>
  </si>
  <si>
    <t>Ricerca e sviluppo sperimentale nel campo delle altre scienze naturali e dell'ingegneria</t>
  </si>
  <si>
    <t>Ricerca e sviluppo sperimentale nel campo delle scienze sociali e umanistiche</t>
  </si>
  <si>
    <t>Ideazione di campagne pubblicitarie</t>
  </si>
  <si>
    <t>Conduzione di campagne di marketing e altri servizi pubblicitari</t>
  </si>
  <si>
    <t>Attività delle concessionarie pubblicitarie</t>
  </si>
  <si>
    <t>Ricerche di mercato e sondaggi di opinione</t>
  </si>
  <si>
    <t>Attività di design di moda e design industriale</t>
  </si>
  <si>
    <t>Attività dei disegnatori grafici di pagine web</t>
  </si>
  <si>
    <t>Altre attività dei disegnatori grafici</t>
  </si>
  <si>
    <t>Altre attività di design</t>
  </si>
  <si>
    <t>Attività di fotoreporter</t>
  </si>
  <si>
    <t>Attività di riprese aeree nel campo della fotografia</t>
  </si>
  <si>
    <t>Altre attività di riprese fotografiche</t>
  </si>
  <si>
    <t>Laboratori fotografici per lo sviluppo e la stampa</t>
  </si>
  <si>
    <t>Traduzione e interpretariato</t>
  </si>
  <si>
    <t>Consulenza agraria fornita da agronomi</t>
  </si>
  <si>
    <t>Consulenza agraria fornita da agrotecnici e periti agrari</t>
  </si>
  <si>
    <t>Consulenza sulla sicurezza ed igiene dei posti di lavoro</t>
  </si>
  <si>
    <t>Altra attività di consulenza in materia di sicurezza</t>
  </si>
  <si>
    <t>Attività tecniche svolte da periti industriali</t>
  </si>
  <si>
    <t>Attività riguardanti le previsioni meteorologiche</t>
  </si>
  <si>
    <t>Altre attività di consulenza tecnica nca</t>
  </si>
  <si>
    <t>Agenzie ed agenti o procuratori per lo spettacolo e lo sport</t>
  </si>
  <si>
    <t>Altre attività professionali nca</t>
  </si>
  <si>
    <t>Servizi veterinari</t>
  </si>
  <si>
    <t>Noleggio di autovetture ed autoveicoli leggeri</t>
  </si>
  <si>
    <t>Noleggio di autocarri e di altri veicoli pesanti</t>
  </si>
  <si>
    <t>Noleggio di biciclette</t>
  </si>
  <si>
    <t>Noleggio senza equipaggio di imbarcazioni da diporto (inclusi i pedalò)</t>
  </si>
  <si>
    <t>Noleggio di altre attrezzature sportive e ricreative</t>
  </si>
  <si>
    <t>Commercio al dettaglio di caffè torrefatto</t>
  </si>
  <si>
    <t>Commercio al dettaglio di macchine per cucire e per maglieria per uso domestico</t>
  </si>
  <si>
    <t>Commercio al dettaglio di confezioni per bambini e neonati</t>
  </si>
  <si>
    <t>Commercio al dettaglio di biancheria personale, maglieria, camicie</t>
  </si>
  <si>
    <t>Commercio al dettaglio in altri esercizi specializzati di medicinali non soggetti a prescrizione medica</t>
  </si>
  <si>
    <t>Erboristerie</t>
  </si>
  <si>
    <t>Attività dei disegnatori tecnici</t>
  </si>
  <si>
    <t>Noleggio di mezzi di trasporto aereo</t>
  </si>
  <si>
    <t>Gruppo</t>
  </si>
  <si>
    <t>011110</t>
  </si>
  <si>
    <t>011120</t>
  </si>
  <si>
    <t>011130</t>
  </si>
  <si>
    <t>011140</t>
  </si>
  <si>
    <t>011200</t>
  </si>
  <si>
    <t>011310</t>
  </si>
  <si>
    <t>011320</t>
  </si>
  <si>
    <t>011330</t>
  </si>
  <si>
    <t>011340</t>
  </si>
  <si>
    <t>011400</t>
  </si>
  <si>
    <t>011500</t>
  </si>
  <si>
    <t>011600</t>
  </si>
  <si>
    <t>011910</t>
  </si>
  <si>
    <t>011920</t>
  </si>
  <si>
    <t>011990</t>
  </si>
  <si>
    <t>012100</t>
  </si>
  <si>
    <t>012200</t>
  </si>
  <si>
    <t>012300</t>
  </si>
  <si>
    <t>012400</t>
  </si>
  <si>
    <t>012500</t>
  </si>
  <si>
    <t>012600</t>
  </si>
  <si>
    <t>012700</t>
  </si>
  <si>
    <t>012800</t>
  </si>
  <si>
    <t>012900</t>
  </si>
  <si>
    <t>013000</t>
  </si>
  <si>
    <t>014100</t>
  </si>
  <si>
    <t>014200</t>
  </si>
  <si>
    <t>014300</t>
  </si>
  <si>
    <t>014400</t>
  </si>
  <si>
    <t>014500</t>
  </si>
  <si>
    <t>014600</t>
  </si>
  <si>
    <t>014700</t>
  </si>
  <si>
    <t>014910</t>
  </si>
  <si>
    <t>014920</t>
  </si>
  <si>
    <t>014930</t>
  </si>
  <si>
    <t>014940</t>
  </si>
  <si>
    <t>014990</t>
  </si>
  <si>
    <t>015000</t>
  </si>
  <si>
    <t>016100</t>
  </si>
  <si>
    <t>016201</t>
  </si>
  <si>
    <t>016209</t>
  </si>
  <si>
    <t>016300</t>
  </si>
  <si>
    <t>016401</t>
  </si>
  <si>
    <t>016409</t>
  </si>
  <si>
    <t>017000</t>
  </si>
  <si>
    <t>021000</t>
  </si>
  <si>
    <t>022000</t>
  </si>
  <si>
    <t>023000</t>
  </si>
  <si>
    <t>024000</t>
  </si>
  <si>
    <t>031100</t>
  </si>
  <si>
    <t>031200</t>
  </si>
  <si>
    <t>032100</t>
  </si>
  <si>
    <t>032200</t>
  </si>
  <si>
    <t>051000</t>
  </si>
  <si>
    <t>052000</t>
  </si>
  <si>
    <t>061000</t>
  </si>
  <si>
    <t>062000</t>
  </si>
  <si>
    <t>071000</t>
  </si>
  <si>
    <t>072100</t>
  </si>
  <si>
    <t>072900</t>
  </si>
  <si>
    <t>081100</t>
  </si>
  <si>
    <t>081200</t>
  </si>
  <si>
    <t>089100</t>
  </si>
  <si>
    <t>089200</t>
  </si>
  <si>
    <t>089300</t>
  </si>
  <si>
    <t>089901</t>
  </si>
  <si>
    <t>089909</t>
  </si>
  <si>
    <t>091000</t>
  </si>
  <si>
    <t>099001</t>
  </si>
  <si>
    <t>099009</t>
  </si>
  <si>
    <t>101100</t>
  </si>
  <si>
    <t>101200</t>
  </si>
  <si>
    <t>101300</t>
  </si>
  <si>
    <t>102000</t>
  </si>
  <si>
    <t>103100</t>
  </si>
  <si>
    <t>103200</t>
  </si>
  <si>
    <t>103900</t>
  </si>
  <si>
    <t>104110</t>
  </si>
  <si>
    <t>104120</t>
  </si>
  <si>
    <t>104130</t>
  </si>
  <si>
    <t>104200</t>
  </si>
  <si>
    <t>105110</t>
  </si>
  <si>
    <t>105120</t>
  </si>
  <si>
    <t>105200</t>
  </si>
  <si>
    <t>106110</t>
  </si>
  <si>
    <t>106120</t>
  </si>
  <si>
    <t>106130</t>
  </si>
  <si>
    <t>106140</t>
  </si>
  <si>
    <t>106200</t>
  </si>
  <si>
    <t>107110</t>
  </si>
  <si>
    <t>107120</t>
  </si>
  <si>
    <t>107200</t>
  </si>
  <si>
    <t>107300</t>
  </si>
  <si>
    <t>108100</t>
  </si>
  <si>
    <t>108200</t>
  </si>
  <si>
    <t>108301</t>
  </si>
  <si>
    <t>108302</t>
  </si>
  <si>
    <t>108400</t>
  </si>
  <si>
    <t>108501</t>
  </si>
  <si>
    <t>108502</t>
  </si>
  <si>
    <t>108503</t>
  </si>
  <si>
    <t>108504</t>
  </si>
  <si>
    <t>108505</t>
  </si>
  <si>
    <t>108509</t>
  </si>
  <si>
    <t>108600</t>
  </si>
  <si>
    <t>108901</t>
  </si>
  <si>
    <t>108909</t>
  </si>
  <si>
    <t>109100</t>
  </si>
  <si>
    <t>109200</t>
  </si>
  <si>
    <t>110100</t>
  </si>
  <si>
    <t>110210</t>
  </si>
  <si>
    <t>110220</t>
  </si>
  <si>
    <t>110300</t>
  </si>
  <si>
    <t>110400</t>
  </si>
  <si>
    <t>110500</t>
  </si>
  <si>
    <t>110600</t>
  </si>
  <si>
    <t>110700</t>
  </si>
  <si>
    <t>120000</t>
  </si>
  <si>
    <t>131000</t>
  </si>
  <si>
    <t>132000</t>
  </si>
  <si>
    <t>133000</t>
  </si>
  <si>
    <t>139100</t>
  </si>
  <si>
    <t>139210</t>
  </si>
  <si>
    <t>139220</t>
  </si>
  <si>
    <t>139300</t>
  </si>
  <si>
    <t>139400</t>
  </si>
  <si>
    <t>139500</t>
  </si>
  <si>
    <t>139610</t>
  </si>
  <si>
    <t>139620</t>
  </si>
  <si>
    <t>139910</t>
  </si>
  <si>
    <t>139920</t>
  </si>
  <si>
    <t>139990</t>
  </si>
  <si>
    <t>141100</t>
  </si>
  <si>
    <t>141200</t>
  </si>
  <si>
    <t>141310</t>
  </si>
  <si>
    <t>141320</t>
  </si>
  <si>
    <t>141400</t>
  </si>
  <si>
    <t>141910</t>
  </si>
  <si>
    <t>141921</t>
  </si>
  <si>
    <t>141929</t>
  </si>
  <si>
    <t>142000</t>
  </si>
  <si>
    <t>143100</t>
  </si>
  <si>
    <t>143900</t>
  </si>
  <si>
    <t>151100</t>
  </si>
  <si>
    <t>151201</t>
  </si>
  <si>
    <t>151209</t>
  </si>
  <si>
    <t>152010</t>
  </si>
  <si>
    <t>152020</t>
  </si>
  <si>
    <t>161000</t>
  </si>
  <si>
    <t>162100</t>
  </si>
  <si>
    <t>162200</t>
  </si>
  <si>
    <t>162310</t>
  </si>
  <si>
    <t>162320</t>
  </si>
  <si>
    <t>162400</t>
  </si>
  <si>
    <t>162911</t>
  </si>
  <si>
    <t>162912</t>
  </si>
  <si>
    <t>162919</t>
  </si>
  <si>
    <t>162920</t>
  </si>
  <si>
    <t>162930</t>
  </si>
  <si>
    <t>162940</t>
  </si>
  <si>
    <t>171100</t>
  </si>
  <si>
    <t>171200</t>
  </si>
  <si>
    <t>172100</t>
  </si>
  <si>
    <t>172200</t>
  </si>
  <si>
    <t>172301</t>
  </si>
  <si>
    <t>172309</t>
  </si>
  <si>
    <t>172400</t>
  </si>
  <si>
    <t>172900</t>
  </si>
  <si>
    <t>181100</t>
  </si>
  <si>
    <t>181200</t>
  </si>
  <si>
    <t>181300</t>
  </si>
  <si>
    <t>181400</t>
  </si>
  <si>
    <t>182000</t>
  </si>
  <si>
    <t>191001</t>
  </si>
  <si>
    <t>191009</t>
  </si>
  <si>
    <t>192010</t>
  </si>
  <si>
    <t>192020</t>
  </si>
  <si>
    <t>192030</t>
  </si>
  <si>
    <t>192040</t>
  </si>
  <si>
    <t>192090</t>
  </si>
  <si>
    <t>201100</t>
  </si>
  <si>
    <t>201200</t>
  </si>
  <si>
    <t>201301</t>
  </si>
  <si>
    <t>201309</t>
  </si>
  <si>
    <t>201401</t>
  </si>
  <si>
    <t>201409</t>
  </si>
  <si>
    <t>201500</t>
  </si>
  <si>
    <t>201600</t>
  </si>
  <si>
    <t>201700</t>
  </si>
  <si>
    <t>202000</t>
  </si>
  <si>
    <t>203000</t>
  </si>
  <si>
    <t>204110</t>
  </si>
  <si>
    <t>204120</t>
  </si>
  <si>
    <t>204200</t>
  </si>
  <si>
    <t>205101</t>
  </si>
  <si>
    <t>205102</t>
  </si>
  <si>
    <t>205200</t>
  </si>
  <si>
    <t>205300</t>
  </si>
  <si>
    <t>205910</t>
  </si>
  <si>
    <t>205920</t>
  </si>
  <si>
    <t>205930</t>
  </si>
  <si>
    <t>205940</t>
  </si>
  <si>
    <t>205950</t>
  </si>
  <si>
    <t>205960</t>
  </si>
  <si>
    <t>205970</t>
  </si>
  <si>
    <t>205990</t>
  </si>
  <si>
    <t>206000</t>
  </si>
  <si>
    <t>211000</t>
  </si>
  <si>
    <t>212001</t>
  </si>
  <si>
    <t>212009</t>
  </si>
  <si>
    <t>221110</t>
  </si>
  <si>
    <t>221120</t>
  </si>
  <si>
    <t>221901</t>
  </si>
  <si>
    <t>221909</t>
  </si>
  <si>
    <t>222100</t>
  </si>
  <si>
    <t>222200</t>
  </si>
  <si>
    <t>222301</t>
  </si>
  <si>
    <t>222302</t>
  </si>
  <si>
    <t>222309</t>
  </si>
  <si>
    <t>222901</t>
  </si>
  <si>
    <t>222902</t>
  </si>
  <si>
    <t>222909</t>
  </si>
  <si>
    <t>231100</t>
  </si>
  <si>
    <t>231200</t>
  </si>
  <si>
    <t>231300</t>
  </si>
  <si>
    <t>231400</t>
  </si>
  <si>
    <t>231910</t>
  </si>
  <si>
    <t>231920</t>
  </si>
  <si>
    <t>231990</t>
  </si>
  <si>
    <t>232000</t>
  </si>
  <si>
    <t>233100</t>
  </si>
  <si>
    <t>233200</t>
  </si>
  <si>
    <t>234100</t>
  </si>
  <si>
    <t>234200</t>
  </si>
  <si>
    <t>234300</t>
  </si>
  <si>
    <t>234400</t>
  </si>
  <si>
    <t>234900</t>
  </si>
  <si>
    <t>235100</t>
  </si>
  <si>
    <t>235210</t>
  </si>
  <si>
    <t>235220</t>
  </si>
  <si>
    <t>236100</t>
  </si>
  <si>
    <t>236200</t>
  </si>
  <si>
    <t>236300</t>
  </si>
  <si>
    <t>236400</t>
  </si>
  <si>
    <t>236500</t>
  </si>
  <si>
    <t>236900</t>
  </si>
  <si>
    <t>237010</t>
  </si>
  <si>
    <t>237020</t>
  </si>
  <si>
    <t>237030</t>
  </si>
  <si>
    <t>239100</t>
  </si>
  <si>
    <t>239900</t>
  </si>
  <si>
    <t>241000</t>
  </si>
  <si>
    <t>242010</t>
  </si>
  <si>
    <t>242020</t>
  </si>
  <si>
    <t>243100</t>
  </si>
  <si>
    <t>243200</t>
  </si>
  <si>
    <t>243301</t>
  </si>
  <si>
    <t>243302</t>
  </si>
  <si>
    <t>243400</t>
  </si>
  <si>
    <t>244100</t>
  </si>
  <si>
    <t>244200</t>
  </si>
  <si>
    <t>244300</t>
  </si>
  <si>
    <t>244400</t>
  </si>
  <si>
    <t>244500</t>
  </si>
  <si>
    <t>244600</t>
  </si>
  <si>
    <t>245100</t>
  </si>
  <si>
    <t>245200</t>
  </si>
  <si>
    <t>245300</t>
  </si>
  <si>
    <t>245400</t>
  </si>
  <si>
    <t>251100</t>
  </si>
  <si>
    <t>251210</t>
  </si>
  <si>
    <t>251220</t>
  </si>
  <si>
    <t>252100</t>
  </si>
  <si>
    <t>252900</t>
  </si>
  <si>
    <t>253000</t>
  </si>
  <si>
    <t>254000</t>
  </si>
  <si>
    <t>255000</t>
  </si>
  <si>
    <t>256100</t>
  </si>
  <si>
    <t>256200</t>
  </si>
  <si>
    <t>257100</t>
  </si>
  <si>
    <t>257200</t>
  </si>
  <si>
    <t>257311</t>
  </si>
  <si>
    <t>257312</t>
  </si>
  <si>
    <t>257320</t>
  </si>
  <si>
    <t>259100</t>
  </si>
  <si>
    <t>259200</t>
  </si>
  <si>
    <t>259310</t>
  </si>
  <si>
    <t>259320</t>
  </si>
  <si>
    <t>259330</t>
  </si>
  <si>
    <t>259400</t>
  </si>
  <si>
    <t>259911</t>
  </si>
  <si>
    <t>259919</t>
  </si>
  <si>
    <t>259920</t>
  </si>
  <si>
    <t>259930</t>
  </si>
  <si>
    <t>259991</t>
  </si>
  <si>
    <t>259999</t>
  </si>
  <si>
    <t>261101</t>
  </si>
  <si>
    <t>261109</t>
  </si>
  <si>
    <t>261200</t>
  </si>
  <si>
    <t>262000</t>
  </si>
  <si>
    <t>263010</t>
  </si>
  <si>
    <t>263021</t>
  </si>
  <si>
    <t>263029</t>
  </si>
  <si>
    <t>264001</t>
  </si>
  <si>
    <t>264002</t>
  </si>
  <si>
    <t>265110</t>
  </si>
  <si>
    <t>265121</t>
  </si>
  <si>
    <t>265129</t>
  </si>
  <si>
    <t>265200</t>
  </si>
  <si>
    <t>266001</t>
  </si>
  <si>
    <t>266002</t>
  </si>
  <si>
    <t>266009</t>
  </si>
  <si>
    <t>267011</t>
  </si>
  <si>
    <t>267012</t>
  </si>
  <si>
    <t>267020</t>
  </si>
  <si>
    <t>268000</t>
  </si>
  <si>
    <t>271100</t>
  </si>
  <si>
    <t>271200</t>
  </si>
  <si>
    <t>272000</t>
  </si>
  <si>
    <t>273101</t>
  </si>
  <si>
    <t>273102</t>
  </si>
  <si>
    <t>273200</t>
  </si>
  <si>
    <t>273301</t>
  </si>
  <si>
    <t>273309</t>
  </si>
  <si>
    <t>274001</t>
  </si>
  <si>
    <t>274009</t>
  </si>
  <si>
    <t>275100</t>
  </si>
  <si>
    <t>275200</t>
  </si>
  <si>
    <t>279001</t>
  </si>
  <si>
    <t>279002</t>
  </si>
  <si>
    <t>279003</t>
  </si>
  <si>
    <t>279009</t>
  </si>
  <si>
    <t>281111</t>
  </si>
  <si>
    <t>281112</t>
  </si>
  <si>
    <t>281120</t>
  </si>
  <si>
    <t>281200</t>
  </si>
  <si>
    <t>281300</t>
  </si>
  <si>
    <t>281400</t>
  </si>
  <si>
    <t>281510</t>
  </si>
  <si>
    <t>281520</t>
  </si>
  <si>
    <t>282110</t>
  </si>
  <si>
    <t>282121</t>
  </si>
  <si>
    <t>282129</t>
  </si>
  <si>
    <t>282201</t>
  </si>
  <si>
    <t>282202</t>
  </si>
  <si>
    <t>282203</t>
  </si>
  <si>
    <t>282209</t>
  </si>
  <si>
    <t>282301</t>
  </si>
  <si>
    <t>282309</t>
  </si>
  <si>
    <t>282400</t>
  </si>
  <si>
    <t>282500</t>
  </si>
  <si>
    <t>282910</t>
  </si>
  <si>
    <t>282920</t>
  </si>
  <si>
    <t>282930</t>
  </si>
  <si>
    <t>282991</t>
  </si>
  <si>
    <t>282992</t>
  </si>
  <si>
    <t>282993</t>
  </si>
  <si>
    <t>282999</t>
  </si>
  <si>
    <t>283010</t>
  </si>
  <si>
    <t>283090</t>
  </si>
  <si>
    <t>284100</t>
  </si>
  <si>
    <t>284901</t>
  </si>
  <si>
    <t>284909</t>
  </si>
  <si>
    <t>289100</t>
  </si>
  <si>
    <t>289201</t>
  </si>
  <si>
    <t>289209</t>
  </si>
  <si>
    <t>289300</t>
  </si>
  <si>
    <t>289410</t>
  </si>
  <si>
    <t>289420</t>
  </si>
  <si>
    <t>289430</t>
  </si>
  <si>
    <t>289500</t>
  </si>
  <si>
    <t>289600</t>
  </si>
  <si>
    <t>289910</t>
  </si>
  <si>
    <t>289920</t>
  </si>
  <si>
    <t>289930</t>
  </si>
  <si>
    <t>289991</t>
  </si>
  <si>
    <t>289992</t>
  </si>
  <si>
    <t>289993</t>
  </si>
  <si>
    <t>289999</t>
  </si>
  <si>
    <t>291000</t>
  </si>
  <si>
    <t>292000</t>
  </si>
  <si>
    <t>293100</t>
  </si>
  <si>
    <t>293201</t>
  </si>
  <si>
    <t>293209</t>
  </si>
  <si>
    <t>301101</t>
  </si>
  <si>
    <t>301102</t>
  </si>
  <si>
    <t>301200</t>
  </si>
  <si>
    <t>302001</t>
  </si>
  <si>
    <t>302002</t>
  </si>
  <si>
    <t>303001</t>
  </si>
  <si>
    <t>303002</t>
  </si>
  <si>
    <t>303009</t>
  </si>
  <si>
    <t>304000</t>
  </si>
  <si>
    <t>309111</t>
  </si>
  <si>
    <t>309112</t>
  </si>
  <si>
    <t>309120</t>
  </si>
  <si>
    <t>309210</t>
  </si>
  <si>
    <t>309220</t>
  </si>
  <si>
    <t>309230</t>
  </si>
  <si>
    <t>309240</t>
  </si>
  <si>
    <t>309900</t>
  </si>
  <si>
    <t>310110</t>
  </si>
  <si>
    <t>310121</t>
  </si>
  <si>
    <t>310122</t>
  </si>
  <si>
    <t>310200</t>
  </si>
  <si>
    <t>310300</t>
  </si>
  <si>
    <t>310910</t>
  </si>
  <si>
    <t>310920</t>
  </si>
  <si>
    <t>310930</t>
  </si>
  <si>
    <t>310940</t>
  </si>
  <si>
    <t>310950</t>
  </si>
  <si>
    <t>310990</t>
  </si>
  <si>
    <t>321100</t>
  </si>
  <si>
    <t>321210</t>
  </si>
  <si>
    <t>321220</t>
  </si>
  <si>
    <t>321301</t>
  </si>
  <si>
    <t>321309</t>
  </si>
  <si>
    <t>322000</t>
  </si>
  <si>
    <t>323000</t>
  </si>
  <si>
    <t>324010</t>
  </si>
  <si>
    <t>324020</t>
  </si>
  <si>
    <t>325011</t>
  </si>
  <si>
    <t>325012</t>
  </si>
  <si>
    <t>325013</t>
  </si>
  <si>
    <t>325014</t>
  </si>
  <si>
    <t>325020</t>
  </si>
  <si>
    <t>325030</t>
  </si>
  <si>
    <t>325040</t>
  </si>
  <si>
    <t>325050</t>
  </si>
  <si>
    <t>329100</t>
  </si>
  <si>
    <t>329911</t>
  </si>
  <si>
    <t>329912</t>
  </si>
  <si>
    <t>329913</t>
  </si>
  <si>
    <t>329914</t>
  </si>
  <si>
    <t>329919</t>
  </si>
  <si>
    <t>329920</t>
  </si>
  <si>
    <t>329930</t>
  </si>
  <si>
    <t>329940</t>
  </si>
  <si>
    <t>329990</t>
  </si>
  <si>
    <t>331101</t>
  </si>
  <si>
    <t>331102</t>
  </si>
  <si>
    <t>331103</t>
  </si>
  <si>
    <t>331104</t>
  </si>
  <si>
    <t>331105</t>
  </si>
  <si>
    <t>331106</t>
  </si>
  <si>
    <t>331107</t>
  </si>
  <si>
    <t>331109</t>
  </si>
  <si>
    <t>331210</t>
  </si>
  <si>
    <t>331220</t>
  </si>
  <si>
    <t>331230</t>
  </si>
  <si>
    <t>331240</t>
  </si>
  <si>
    <t>331251</t>
  </si>
  <si>
    <t>331252</t>
  </si>
  <si>
    <t>331253</t>
  </si>
  <si>
    <t>331254</t>
  </si>
  <si>
    <t>331255</t>
  </si>
  <si>
    <t>331259</t>
  </si>
  <si>
    <t>331260</t>
  </si>
  <si>
    <t>331270</t>
  </si>
  <si>
    <t>331291</t>
  </si>
  <si>
    <t>331299</t>
  </si>
  <si>
    <t>331301</t>
  </si>
  <si>
    <t>331302</t>
  </si>
  <si>
    <t>331303</t>
  </si>
  <si>
    <t>331304</t>
  </si>
  <si>
    <t>331309</t>
  </si>
  <si>
    <t>331401</t>
  </si>
  <si>
    <t>331409</t>
  </si>
  <si>
    <t>331500</t>
  </si>
  <si>
    <t>331600</t>
  </si>
  <si>
    <t>331700</t>
  </si>
  <si>
    <t>331901</t>
  </si>
  <si>
    <t>331902</t>
  </si>
  <si>
    <t>331903</t>
  </si>
  <si>
    <t>331904</t>
  </si>
  <si>
    <t>331909</t>
  </si>
  <si>
    <t>332001</t>
  </si>
  <si>
    <t>332002</t>
  </si>
  <si>
    <t>332003</t>
  </si>
  <si>
    <t>332004</t>
  </si>
  <si>
    <t>332005</t>
  </si>
  <si>
    <t>332006</t>
  </si>
  <si>
    <t>332007</t>
  </si>
  <si>
    <t>332008</t>
  </si>
  <si>
    <t>332009</t>
  </si>
  <si>
    <t>351100</t>
  </si>
  <si>
    <t>351200</t>
  </si>
  <si>
    <t>351300</t>
  </si>
  <si>
    <t>351400</t>
  </si>
  <si>
    <t>352100</t>
  </si>
  <si>
    <t>352200</t>
  </si>
  <si>
    <t>352300</t>
  </si>
  <si>
    <t>353000</t>
  </si>
  <si>
    <t>360000</t>
  </si>
  <si>
    <t>370000</t>
  </si>
  <si>
    <t>381100</t>
  </si>
  <si>
    <t>381200</t>
  </si>
  <si>
    <t>382101</t>
  </si>
  <si>
    <t>382109</t>
  </si>
  <si>
    <t>382200</t>
  </si>
  <si>
    <t>383110</t>
  </si>
  <si>
    <t>383120</t>
  </si>
  <si>
    <t>383210</t>
  </si>
  <si>
    <t>383220</t>
  </si>
  <si>
    <t>383230</t>
  </si>
  <si>
    <t>390001</t>
  </si>
  <si>
    <t>390009</t>
  </si>
  <si>
    <t>411000</t>
  </si>
  <si>
    <t>412000</t>
  </si>
  <si>
    <t>421100</t>
  </si>
  <si>
    <t>421200</t>
  </si>
  <si>
    <t>421300</t>
  </si>
  <si>
    <t>422100</t>
  </si>
  <si>
    <t>422200</t>
  </si>
  <si>
    <t>429100</t>
  </si>
  <si>
    <t>429901</t>
  </si>
  <si>
    <t>429909</t>
  </si>
  <si>
    <t>431100</t>
  </si>
  <si>
    <t>431200</t>
  </si>
  <si>
    <t>431300</t>
  </si>
  <si>
    <t>432101</t>
  </si>
  <si>
    <t>432102</t>
  </si>
  <si>
    <t>432103</t>
  </si>
  <si>
    <t>432201</t>
  </si>
  <si>
    <t>432202</t>
  </si>
  <si>
    <t>432203</t>
  </si>
  <si>
    <t>432204</t>
  </si>
  <si>
    <t>432205</t>
  </si>
  <si>
    <t>432901</t>
  </si>
  <si>
    <t>432902</t>
  </si>
  <si>
    <t>432909</t>
  </si>
  <si>
    <t>433100</t>
  </si>
  <si>
    <t>433201</t>
  </si>
  <si>
    <t>433202</t>
  </si>
  <si>
    <t>433300</t>
  </si>
  <si>
    <t>433400</t>
  </si>
  <si>
    <t>433901</t>
  </si>
  <si>
    <t>433909</t>
  </si>
  <si>
    <t>439100</t>
  </si>
  <si>
    <t>439901</t>
  </si>
  <si>
    <t>439902</t>
  </si>
  <si>
    <t>439909</t>
  </si>
  <si>
    <t>451101</t>
  </si>
  <si>
    <t>451102</t>
  </si>
  <si>
    <t>451901</t>
  </si>
  <si>
    <t>451902</t>
  </si>
  <si>
    <t>452010</t>
  </si>
  <si>
    <t>452020</t>
  </si>
  <si>
    <t>452030</t>
  </si>
  <si>
    <t>452040</t>
  </si>
  <si>
    <t>452091</t>
  </si>
  <si>
    <t>452099</t>
  </si>
  <si>
    <t>453101</t>
  </si>
  <si>
    <t>453102</t>
  </si>
  <si>
    <t>453200</t>
  </si>
  <si>
    <t>454011</t>
  </si>
  <si>
    <t>454012</t>
  </si>
  <si>
    <t>454021</t>
  </si>
  <si>
    <t>454022</t>
  </si>
  <si>
    <t>454030</t>
  </si>
  <si>
    <t>461101</t>
  </si>
  <si>
    <t>461102</t>
  </si>
  <si>
    <t>461103</t>
  </si>
  <si>
    <t>461104</t>
  </si>
  <si>
    <t>461105</t>
  </si>
  <si>
    <t>461106</t>
  </si>
  <si>
    <t>461107</t>
  </si>
  <si>
    <t>461201</t>
  </si>
  <si>
    <t>461202</t>
  </si>
  <si>
    <t>461203</t>
  </si>
  <si>
    <t>461204</t>
  </si>
  <si>
    <t>461205</t>
  </si>
  <si>
    <t>461206</t>
  </si>
  <si>
    <t>461207</t>
  </si>
  <si>
    <t>461301</t>
  </si>
  <si>
    <t>461302</t>
  </si>
  <si>
    <t>461303</t>
  </si>
  <si>
    <t>461304</t>
  </si>
  <si>
    <t>461305</t>
  </si>
  <si>
    <t>461401</t>
  </si>
  <si>
    <t>461402</t>
  </si>
  <si>
    <t>461403</t>
  </si>
  <si>
    <t>461404</t>
  </si>
  <si>
    <t>461405</t>
  </si>
  <si>
    <t>461406</t>
  </si>
  <si>
    <t>461407</t>
  </si>
  <si>
    <t>461501</t>
  </si>
  <si>
    <t>461502</t>
  </si>
  <si>
    <t>461503</t>
  </si>
  <si>
    <t>461504</t>
  </si>
  <si>
    <t>461505</t>
  </si>
  <si>
    <t>461506</t>
  </si>
  <si>
    <t>461507</t>
  </si>
  <si>
    <t>461601</t>
  </si>
  <si>
    <t>461602</t>
  </si>
  <si>
    <t>461603</t>
  </si>
  <si>
    <t>461604</t>
  </si>
  <si>
    <t>461605</t>
  </si>
  <si>
    <t>461606</t>
  </si>
  <si>
    <t>461607</t>
  </si>
  <si>
    <t>461608</t>
  </si>
  <si>
    <t>461609</t>
  </si>
  <si>
    <t>461701</t>
  </si>
  <si>
    <t>461702</t>
  </si>
  <si>
    <t>461703</t>
  </si>
  <si>
    <t>461704</t>
  </si>
  <si>
    <t>461705</t>
  </si>
  <si>
    <t>461706</t>
  </si>
  <si>
    <t>461707</t>
  </si>
  <si>
    <t>461708</t>
  </si>
  <si>
    <t>461709</t>
  </si>
  <si>
    <t>461811</t>
  </si>
  <si>
    <t>461812</t>
  </si>
  <si>
    <t>461813</t>
  </si>
  <si>
    <t>461814</t>
  </si>
  <si>
    <t>461821</t>
  </si>
  <si>
    <t>461822</t>
  </si>
  <si>
    <t>461823</t>
  </si>
  <si>
    <t>461824</t>
  </si>
  <si>
    <t>461831</t>
  </si>
  <si>
    <t>461832</t>
  </si>
  <si>
    <t>461833</t>
  </si>
  <si>
    <t>461834</t>
  </si>
  <si>
    <t>461835</t>
  </si>
  <si>
    <t>461891</t>
  </si>
  <si>
    <t>461892</t>
  </si>
  <si>
    <t>461893</t>
  </si>
  <si>
    <t>461894</t>
  </si>
  <si>
    <t>461895</t>
  </si>
  <si>
    <t>461896</t>
  </si>
  <si>
    <t>461897</t>
  </si>
  <si>
    <t>461898</t>
  </si>
  <si>
    <t>461899</t>
  </si>
  <si>
    <t>461901</t>
  </si>
  <si>
    <t>461902</t>
  </si>
  <si>
    <t>461903</t>
  </si>
  <si>
    <t>461904</t>
  </si>
  <si>
    <t>462110</t>
  </si>
  <si>
    <t>462121</t>
  </si>
  <si>
    <t>462122</t>
  </si>
  <si>
    <t>462200</t>
  </si>
  <si>
    <t>462300</t>
  </si>
  <si>
    <t>462410</t>
  </si>
  <si>
    <t>462420</t>
  </si>
  <si>
    <t>463110</t>
  </si>
  <si>
    <t>463120</t>
  </si>
  <si>
    <t>463210</t>
  </si>
  <si>
    <t>463220</t>
  </si>
  <si>
    <t>463310</t>
  </si>
  <si>
    <t>463320</t>
  </si>
  <si>
    <t>463410</t>
  </si>
  <si>
    <t>463420</t>
  </si>
  <si>
    <t>463500</t>
  </si>
  <si>
    <t>463600</t>
  </si>
  <si>
    <t>463701</t>
  </si>
  <si>
    <t>463702</t>
  </si>
  <si>
    <t>463810</t>
  </si>
  <si>
    <t>463820</t>
  </si>
  <si>
    <t>463830</t>
  </si>
  <si>
    <t>463890</t>
  </si>
  <si>
    <t>463910</t>
  </si>
  <si>
    <t>463920</t>
  </si>
  <si>
    <t>464110</t>
  </si>
  <si>
    <t>464120</t>
  </si>
  <si>
    <t>464190</t>
  </si>
  <si>
    <t>464210</t>
  </si>
  <si>
    <t>464220</t>
  </si>
  <si>
    <t>464230</t>
  </si>
  <si>
    <t>464240</t>
  </si>
  <si>
    <t>464310</t>
  </si>
  <si>
    <t>464320</t>
  </si>
  <si>
    <t>464330</t>
  </si>
  <si>
    <t>464410</t>
  </si>
  <si>
    <t>464420</t>
  </si>
  <si>
    <t>464430</t>
  </si>
  <si>
    <t>464440</t>
  </si>
  <si>
    <t>464500</t>
  </si>
  <si>
    <t>464610</t>
  </si>
  <si>
    <t>464620</t>
  </si>
  <si>
    <t>464630</t>
  </si>
  <si>
    <t>464710</t>
  </si>
  <si>
    <t>464720</t>
  </si>
  <si>
    <t>464730</t>
  </si>
  <si>
    <t>464800</t>
  </si>
  <si>
    <t>464910</t>
  </si>
  <si>
    <t>464920</t>
  </si>
  <si>
    <t>464930</t>
  </si>
  <si>
    <t>464940</t>
  </si>
  <si>
    <t>464950</t>
  </si>
  <si>
    <t>464990</t>
  </si>
  <si>
    <t>465100</t>
  </si>
  <si>
    <t>465201</t>
  </si>
  <si>
    <t>465202</t>
  </si>
  <si>
    <t>465209</t>
  </si>
  <si>
    <t>466100</t>
  </si>
  <si>
    <t>466200</t>
  </si>
  <si>
    <t>466300</t>
  </si>
  <si>
    <t>466400</t>
  </si>
  <si>
    <t>466500</t>
  </si>
  <si>
    <t>466600</t>
  </si>
  <si>
    <t>466911</t>
  </si>
  <si>
    <t>466919</t>
  </si>
  <si>
    <t>466920</t>
  </si>
  <si>
    <t>466930</t>
  </si>
  <si>
    <t>466991</t>
  </si>
  <si>
    <t>466992</t>
  </si>
  <si>
    <t>466993</t>
  </si>
  <si>
    <t>466994</t>
  </si>
  <si>
    <t>466999</t>
  </si>
  <si>
    <t>467100</t>
  </si>
  <si>
    <t>467210</t>
  </si>
  <si>
    <t>467220</t>
  </si>
  <si>
    <t>467310</t>
  </si>
  <si>
    <t>467321</t>
  </si>
  <si>
    <t>467322</t>
  </si>
  <si>
    <t>467323</t>
  </si>
  <si>
    <t>467329</t>
  </si>
  <si>
    <t>467330</t>
  </si>
  <si>
    <t>467340</t>
  </si>
  <si>
    <t>467410</t>
  </si>
  <si>
    <t>467420</t>
  </si>
  <si>
    <t>467501</t>
  </si>
  <si>
    <t>467502</t>
  </si>
  <si>
    <t>467610</t>
  </si>
  <si>
    <t>467620</t>
  </si>
  <si>
    <t>467630</t>
  </si>
  <si>
    <t>467690</t>
  </si>
  <si>
    <t>467710</t>
  </si>
  <si>
    <t>467720</t>
  </si>
  <si>
    <t>469000</t>
  </si>
  <si>
    <t>471110</t>
  </si>
  <si>
    <t>471120</t>
  </si>
  <si>
    <t>471130</t>
  </si>
  <si>
    <t>471140</t>
  </si>
  <si>
    <t>471150</t>
  </si>
  <si>
    <t>471910</t>
  </si>
  <si>
    <t>471920</t>
  </si>
  <si>
    <t>471990</t>
  </si>
  <si>
    <t>472101</t>
  </si>
  <si>
    <t>472102</t>
  </si>
  <si>
    <t>472200</t>
  </si>
  <si>
    <t>472300</t>
  </si>
  <si>
    <t>472410</t>
  </si>
  <si>
    <t>472420</t>
  </si>
  <si>
    <t>472500</t>
  </si>
  <si>
    <t>472600</t>
  </si>
  <si>
    <t>472910</t>
  </si>
  <si>
    <t>472920</t>
  </si>
  <si>
    <t>472930</t>
  </si>
  <si>
    <t>472990</t>
  </si>
  <si>
    <t>473000</t>
  </si>
  <si>
    <t>474100</t>
  </si>
  <si>
    <t>474200</t>
  </si>
  <si>
    <t>474300</t>
  </si>
  <si>
    <t>475110</t>
  </si>
  <si>
    <t>475120</t>
  </si>
  <si>
    <t>475210</t>
  </si>
  <si>
    <t>475220</t>
  </si>
  <si>
    <t>475230</t>
  </si>
  <si>
    <t>475240</t>
  </si>
  <si>
    <t>475311</t>
  </si>
  <si>
    <t>475312</t>
  </si>
  <si>
    <t>475320</t>
  </si>
  <si>
    <t>475400</t>
  </si>
  <si>
    <t>475910</t>
  </si>
  <si>
    <t>475920</t>
  </si>
  <si>
    <t>475930</t>
  </si>
  <si>
    <t>475940</t>
  </si>
  <si>
    <t>475950</t>
  </si>
  <si>
    <t>475960</t>
  </si>
  <si>
    <t>475991</t>
  </si>
  <si>
    <t>475999</t>
  </si>
  <si>
    <t>476100</t>
  </si>
  <si>
    <t>476210</t>
  </si>
  <si>
    <t>476220</t>
  </si>
  <si>
    <t>476300</t>
  </si>
  <si>
    <t>476410</t>
  </si>
  <si>
    <t>476420</t>
  </si>
  <si>
    <t>476500</t>
  </si>
  <si>
    <t>477110</t>
  </si>
  <si>
    <t>477120</t>
  </si>
  <si>
    <t>477130</t>
  </si>
  <si>
    <t>477140</t>
  </si>
  <si>
    <t>477150</t>
  </si>
  <si>
    <t>477210</t>
  </si>
  <si>
    <t>477220</t>
  </si>
  <si>
    <t>477310</t>
  </si>
  <si>
    <t>477320</t>
  </si>
  <si>
    <t>477400</t>
  </si>
  <si>
    <t>477510</t>
  </si>
  <si>
    <t>477520</t>
  </si>
  <si>
    <t>477610</t>
  </si>
  <si>
    <t>477620</t>
  </si>
  <si>
    <t>477700</t>
  </si>
  <si>
    <t>477810</t>
  </si>
  <si>
    <t>477820</t>
  </si>
  <si>
    <t>477831</t>
  </si>
  <si>
    <t>477832</t>
  </si>
  <si>
    <t>477833</t>
  </si>
  <si>
    <t>477834</t>
  </si>
  <si>
    <t>477835</t>
  </si>
  <si>
    <t>477836</t>
  </si>
  <si>
    <t>477837</t>
  </si>
  <si>
    <t>477840</t>
  </si>
  <si>
    <t>477850</t>
  </si>
  <si>
    <t>477860</t>
  </si>
  <si>
    <t>477891</t>
  </si>
  <si>
    <t>477892</t>
  </si>
  <si>
    <t>477893</t>
  </si>
  <si>
    <t>477894</t>
  </si>
  <si>
    <t>477899</t>
  </si>
  <si>
    <t>477910</t>
  </si>
  <si>
    <t>477920</t>
  </si>
  <si>
    <t>477930</t>
  </si>
  <si>
    <t>477940</t>
  </si>
  <si>
    <t>478101</t>
  </si>
  <si>
    <t>478102</t>
  </si>
  <si>
    <t>478103</t>
  </si>
  <si>
    <t>478109</t>
  </si>
  <si>
    <t>478201</t>
  </si>
  <si>
    <t>478202</t>
  </si>
  <si>
    <t>478901</t>
  </si>
  <si>
    <t>478902</t>
  </si>
  <si>
    <t>478903</t>
  </si>
  <si>
    <t>478904</t>
  </si>
  <si>
    <t>478905</t>
  </si>
  <si>
    <t>478909</t>
  </si>
  <si>
    <t>479110</t>
  </si>
  <si>
    <t>479120</t>
  </si>
  <si>
    <t>479130</t>
  </si>
  <si>
    <t>479910</t>
  </si>
  <si>
    <t>479920</t>
  </si>
  <si>
    <t>491000</t>
  </si>
  <si>
    <t>492000</t>
  </si>
  <si>
    <t>493100</t>
  </si>
  <si>
    <t>493210</t>
  </si>
  <si>
    <t>493220</t>
  </si>
  <si>
    <t>493901</t>
  </si>
  <si>
    <t>493909</t>
  </si>
  <si>
    <t>494100</t>
  </si>
  <si>
    <t>494200</t>
  </si>
  <si>
    <t>495010</t>
  </si>
  <si>
    <t>495020</t>
  </si>
  <si>
    <t>501000</t>
  </si>
  <si>
    <t>502000</t>
  </si>
  <si>
    <t>503000</t>
  </si>
  <si>
    <t>504000</t>
  </si>
  <si>
    <t>511010</t>
  </si>
  <si>
    <t>511020</t>
  </si>
  <si>
    <t>512100</t>
  </si>
  <si>
    <t>512200</t>
  </si>
  <si>
    <t>521010</t>
  </si>
  <si>
    <t>521020</t>
  </si>
  <si>
    <t>522110</t>
  </si>
  <si>
    <t>522120</t>
  </si>
  <si>
    <t>522130</t>
  </si>
  <si>
    <t>522140</t>
  </si>
  <si>
    <t>522150</t>
  </si>
  <si>
    <t>522160</t>
  </si>
  <si>
    <t>522190</t>
  </si>
  <si>
    <t>522201</t>
  </si>
  <si>
    <t>522209</t>
  </si>
  <si>
    <t>522300</t>
  </si>
  <si>
    <t>522410</t>
  </si>
  <si>
    <t>522420</t>
  </si>
  <si>
    <t>522430</t>
  </si>
  <si>
    <t>522440</t>
  </si>
  <si>
    <t>522910</t>
  </si>
  <si>
    <t>522921</t>
  </si>
  <si>
    <t>522922</t>
  </si>
  <si>
    <t>531000</t>
  </si>
  <si>
    <t>532000</t>
  </si>
  <si>
    <t>551000</t>
  </si>
  <si>
    <t>552010</t>
  </si>
  <si>
    <t>552020</t>
  </si>
  <si>
    <t>552030</t>
  </si>
  <si>
    <t>552040</t>
  </si>
  <si>
    <t>552051</t>
  </si>
  <si>
    <t>552052</t>
  </si>
  <si>
    <t>553000</t>
  </si>
  <si>
    <t>559010</t>
  </si>
  <si>
    <t>559020</t>
  </si>
  <si>
    <t>561011</t>
  </si>
  <si>
    <t>561012</t>
  </si>
  <si>
    <t>561020</t>
  </si>
  <si>
    <t>561030</t>
  </si>
  <si>
    <t>561041</t>
  </si>
  <si>
    <t>561042</t>
  </si>
  <si>
    <t>561050</t>
  </si>
  <si>
    <t>562100</t>
  </si>
  <si>
    <t>562910</t>
  </si>
  <si>
    <t>562920</t>
  </si>
  <si>
    <t>563000</t>
  </si>
  <si>
    <t>581100</t>
  </si>
  <si>
    <t>581201</t>
  </si>
  <si>
    <t>581202</t>
  </si>
  <si>
    <t>581300</t>
  </si>
  <si>
    <t>581400</t>
  </si>
  <si>
    <t>581900</t>
  </si>
  <si>
    <t>582100</t>
  </si>
  <si>
    <t>582900</t>
  </si>
  <si>
    <t>591100</t>
  </si>
  <si>
    <t>591200</t>
  </si>
  <si>
    <t>591300</t>
  </si>
  <si>
    <t>591400</t>
  </si>
  <si>
    <t>592010</t>
  </si>
  <si>
    <t>592020</t>
  </si>
  <si>
    <t>592030</t>
  </si>
  <si>
    <t>601000</t>
  </si>
  <si>
    <t>602000</t>
  </si>
  <si>
    <t>611000</t>
  </si>
  <si>
    <t>612000</t>
  </si>
  <si>
    <t>613000</t>
  </si>
  <si>
    <t>619010</t>
  </si>
  <si>
    <t>619020</t>
  </si>
  <si>
    <t>619091</t>
  </si>
  <si>
    <t>619099</t>
  </si>
  <si>
    <t>620100</t>
  </si>
  <si>
    <t>620200</t>
  </si>
  <si>
    <t>620300</t>
  </si>
  <si>
    <t>620901</t>
  </si>
  <si>
    <t>620909</t>
  </si>
  <si>
    <t>631111</t>
  </si>
  <si>
    <t>631119</t>
  </si>
  <si>
    <t>631120</t>
  </si>
  <si>
    <t>631130</t>
  </si>
  <si>
    <t>631200</t>
  </si>
  <si>
    <t>639100</t>
  </si>
  <si>
    <t>639900</t>
  </si>
  <si>
    <t>691010</t>
  </si>
  <si>
    <t>691020</t>
  </si>
  <si>
    <t>692011</t>
  </si>
  <si>
    <t>692012</t>
  </si>
  <si>
    <t>692013</t>
  </si>
  <si>
    <t>692014</t>
  </si>
  <si>
    <t>692015</t>
  </si>
  <si>
    <t>692020</t>
  </si>
  <si>
    <t>692030</t>
  </si>
  <si>
    <t>701000</t>
  </si>
  <si>
    <t>702100</t>
  </si>
  <si>
    <t>702201</t>
  </si>
  <si>
    <t>702209</t>
  </si>
  <si>
    <t>711100</t>
  </si>
  <si>
    <t>711210</t>
  </si>
  <si>
    <t>711220</t>
  </si>
  <si>
    <t>711230</t>
  </si>
  <si>
    <t>711240</t>
  </si>
  <si>
    <t>711250</t>
  </si>
  <si>
    <t>712010</t>
  </si>
  <si>
    <t>712021</t>
  </si>
  <si>
    <t>712022</t>
  </si>
  <si>
    <t>721100</t>
  </si>
  <si>
    <t>721901</t>
  </si>
  <si>
    <t>721909</t>
  </si>
  <si>
    <t>722000</t>
  </si>
  <si>
    <t>731101</t>
  </si>
  <si>
    <t>731102</t>
  </si>
  <si>
    <t>731200</t>
  </si>
  <si>
    <t>732000</t>
  </si>
  <si>
    <t>741010</t>
  </si>
  <si>
    <t>741021</t>
  </si>
  <si>
    <t>741029</t>
  </si>
  <si>
    <t>741030</t>
  </si>
  <si>
    <t>741090</t>
  </si>
  <si>
    <t>742011</t>
  </si>
  <si>
    <t>742012</t>
  </si>
  <si>
    <t>742019</t>
  </si>
  <si>
    <t>742020</t>
  </si>
  <si>
    <t>743000</t>
  </si>
  <si>
    <t>749011</t>
  </si>
  <si>
    <t>749012</t>
  </si>
  <si>
    <t>749021</t>
  </si>
  <si>
    <t>749029</t>
  </si>
  <si>
    <t>749091</t>
  </si>
  <si>
    <t>749092</t>
  </si>
  <si>
    <t>749093</t>
  </si>
  <si>
    <t>749094</t>
  </si>
  <si>
    <t>749099</t>
  </si>
  <si>
    <t>750000</t>
  </si>
  <si>
    <t>771100</t>
  </si>
  <si>
    <t>771200</t>
  </si>
  <si>
    <t>772101</t>
  </si>
  <si>
    <t>772102</t>
  </si>
  <si>
    <t>772109</t>
  </si>
  <si>
    <t>772200</t>
  </si>
  <si>
    <t>772910</t>
  </si>
  <si>
    <t>772990</t>
  </si>
  <si>
    <t>773100</t>
  </si>
  <si>
    <t>773200</t>
  </si>
  <si>
    <t>773300</t>
  </si>
  <si>
    <t>773400</t>
  </si>
  <si>
    <t>773500</t>
  </si>
  <si>
    <t>773910</t>
  </si>
  <si>
    <t>773991</t>
  </si>
  <si>
    <t>773992</t>
  </si>
  <si>
    <t>773993</t>
  </si>
  <si>
    <t>773994</t>
  </si>
  <si>
    <t>773999</t>
  </si>
  <si>
    <t>774000</t>
  </si>
  <si>
    <t>781000</t>
  </si>
  <si>
    <t>782000</t>
  </si>
  <si>
    <t>783000</t>
  </si>
  <si>
    <t>791100</t>
  </si>
  <si>
    <t>791200</t>
  </si>
  <si>
    <t>799011</t>
  </si>
  <si>
    <t>799019</t>
  </si>
  <si>
    <t>799020</t>
  </si>
  <si>
    <t>801000</t>
  </si>
  <si>
    <t>802000</t>
  </si>
  <si>
    <t>803000</t>
  </si>
  <si>
    <t>811000</t>
  </si>
  <si>
    <t>812100</t>
  </si>
  <si>
    <t>812201</t>
  </si>
  <si>
    <t>812202</t>
  </si>
  <si>
    <t>812910</t>
  </si>
  <si>
    <t>812991</t>
  </si>
  <si>
    <t>812999</t>
  </si>
  <si>
    <t>813000</t>
  </si>
  <si>
    <t>821101</t>
  </si>
  <si>
    <t>821102</t>
  </si>
  <si>
    <t>821901</t>
  </si>
  <si>
    <t>821909</t>
  </si>
  <si>
    <t>822000</t>
  </si>
  <si>
    <t>823000</t>
  </si>
  <si>
    <t>829110</t>
  </si>
  <si>
    <t>829120</t>
  </si>
  <si>
    <t>829210</t>
  </si>
  <si>
    <t>829220</t>
  </si>
  <si>
    <t>829910</t>
  </si>
  <si>
    <t>829920</t>
  </si>
  <si>
    <t>829930</t>
  </si>
  <si>
    <t>829940</t>
  </si>
  <si>
    <t>829991</t>
  </si>
  <si>
    <t>829999</t>
  </si>
  <si>
    <t>851000</t>
  </si>
  <si>
    <t>852000</t>
  </si>
  <si>
    <t>853110</t>
  </si>
  <si>
    <t>853120</t>
  </si>
  <si>
    <t>853201</t>
  </si>
  <si>
    <t>853202</t>
  </si>
  <si>
    <t>853203</t>
  </si>
  <si>
    <t>853209</t>
  </si>
  <si>
    <t>854100</t>
  </si>
  <si>
    <t>854200</t>
  </si>
  <si>
    <t>855100</t>
  </si>
  <si>
    <t>855201</t>
  </si>
  <si>
    <t>855209</t>
  </si>
  <si>
    <t>855300</t>
  </si>
  <si>
    <t>855910</t>
  </si>
  <si>
    <t>855920</t>
  </si>
  <si>
    <t>855930</t>
  </si>
  <si>
    <t>855990</t>
  </si>
  <si>
    <t>856001</t>
  </si>
  <si>
    <t>856009</t>
  </si>
  <si>
    <t>861010</t>
  </si>
  <si>
    <t>861020</t>
  </si>
  <si>
    <t>861030</t>
  </si>
  <si>
    <t>861040</t>
  </si>
  <si>
    <t>862100</t>
  </si>
  <si>
    <t>862201</t>
  </si>
  <si>
    <t>862202</t>
  </si>
  <si>
    <t>862203</t>
  </si>
  <si>
    <t>862204</t>
  </si>
  <si>
    <t>862205</t>
  </si>
  <si>
    <t>862206</t>
  </si>
  <si>
    <t>862209</t>
  </si>
  <si>
    <t>862300</t>
  </si>
  <si>
    <t>869011</t>
  </si>
  <si>
    <t>869012</t>
  </si>
  <si>
    <t>869013</t>
  </si>
  <si>
    <t>869021</t>
  </si>
  <si>
    <t>869029</t>
  </si>
  <si>
    <t>869030</t>
  </si>
  <si>
    <t>869041</t>
  </si>
  <si>
    <t>869042</t>
  </si>
  <si>
    <t>871000</t>
  </si>
  <si>
    <t>872000</t>
  </si>
  <si>
    <t>873000</t>
  </si>
  <si>
    <t>879000</t>
  </si>
  <si>
    <t>881000</t>
  </si>
  <si>
    <t>889100</t>
  </si>
  <si>
    <t>889900</t>
  </si>
  <si>
    <t>900101</t>
  </si>
  <si>
    <t>900109</t>
  </si>
  <si>
    <t>900201</t>
  </si>
  <si>
    <t>900202</t>
  </si>
  <si>
    <t>900209</t>
  </si>
  <si>
    <t>900301</t>
  </si>
  <si>
    <t>900302</t>
  </si>
  <si>
    <t>900309</t>
  </si>
  <si>
    <t>900400</t>
  </si>
  <si>
    <t>910100</t>
  </si>
  <si>
    <t>910200</t>
  </si>
  <si>
    <t>910300</t>
  </si>
  <si>
    <t>910400</t>
  </si>
  <si>
    <t>920001</t>
  </si>
  <si>
    <t>920002</t>
  </si>
  <si>
    <t>920009</t>
  </si>
  <si>
    <t>931110</t>
  </si>
  <si>
    <t>931120</t>
  </si>
  <si>
    <t>931130</t>
  </si>
  <si>
    <t>931190</t>
  </si>
  <si>
    <t>931200</t>
  </si>
  <si>
    <t>931300</t>
  </si>
  <si>
    <t>931910</t>
  </si>
  <si>
    <t>931991</t>
  </si>
  <si>
    <t>931992</t>
  </si>
  <si>
    <t>931999</t>
  </si>
  <si>
    <t>932100</t>
  </si>
  <si>
    <t>932910</t>
  </si>
  <si>
    <t>932920</t>
  </si>
  <si>
    <t>932930</t>
  </si>
  <si>
    <t>932990</t>
  </si>
  <si>
    <t>941100</t>
  </si>
  <si>
    <t>941210</t>
  </si>
  <si>
    <t>941220</t>
  </si>
  <si>
    <t>942000</t>
  </si>
  <si>
    <t>949100</t>
  </si>
  <si>
    <t>949200</t>
  </si>
  <si>
    <t>949910</t>
  </si>
  <si>
    <t>949920</t>
  </si>
  <si>
    <t>949930</t>
  </si>
  <si>
    <t>949940</t>
  </si>
  <si>
    <t>949950</t>
  </si>
  <si>
    <t>949960</t>
  </si>
  <si>
    <t>949990</t>
  </si>
  <si>
    <t>951100</t>
  </si>
  <si>
    <t>951201</t>
  </si>
  <si>
    <t>951209</t>
  </si>
  <si>
    <t>952100</t>
  </si>
  <si>
    <t>952201</t>
  </si>
  <si>
    <t>952202</t>
  </si>
  <si>
    <t>952300</t>
  </si>
  <si>
    <t>952401</t>
  </si>
  <si>
    <t>952402</t>
  </si>
  <si>
    <t>952500</t>
  </si>
  <si>
    <t>952901</t>
  </si>
  <si>
    <t>952902</t>
  </si>
  <si>
    <t>952903</t>
  </si>
  <si>
    <t>952904</t>
  </si>
  <si>
    <t>952909</t>
  </si>
  <si>
    <t>960110</t>
  </si>
  <si>
    <t>960120</t>
  </si>
  <si>
    <t>960201</t>
  </si>
  <si>
    <t>960202</t>
  </si>
  <si>
    <t>960203</t>
  </si>
  <si>
    <t>960300</t>
  </si>
  <si>
    <t>960410</t>
  </si>
  <si>
    <t>960420</t>
  </si>
  <si>
    <t>960901</t>
  </si>
  <si>
    <t>960902</t>
  </si>
  <si>
    <t>960903</t>
  </si>
  <si>
    <t>960904</t>
  </si>
  <si>
    <t>960909</t>
  </si>
  <si>
    <t>970000</t>
  </si>
  <si>
    <t>981000</t>
  </si>
  <si>
    <t>982000</t>
  </si>
  <si>
    <t>Cod_Ateco</t>
  </si>
  <si>
    <t>G45. Commercio autoveicoli G46. Comm.</t>
  </si>
  <si>
    <t>Oneri finanziari/Ricavi</t>
  </si>
  <si>
    <t>PN/Debiti totali</t>
  </si>
  <si>
    <t>Attività a breve/Passività a breve</t>
  </si>
  <si>
    <t>Cash flow/Attivo</t>
  </si>
  <si>
    <t>Debiti tributari e previdenziali/Attivo</t>
  </si>
  <si>
    <t>B. Estrazione</t>
  </si>
  <si>
    <t>C. Manifattura</t>
  </si>
  <si>
    <t>D. Produzione energia/gas</t>
  </si>
  <si>
    <t>D. Trasmissione energia/gas</t>
  </si>
  <si>
    <t>E. Fornitura acqua reti fognarie rifiuti</t>
  </si>
  <si>
    <t>A. Agricoltura, silvicoltura e pesca</t>
  </si>
  <si>
    <t>F41. Costruzione di edifici</t>
  </si>
  <si>
    <t>F43. Costruzioni specializzate</t>
  </si>
  <si>
    <t>F42. Ingegneria civile</t>
  </si>
  <si>
    <t>G46. Commercio ingrosso</t>
  </si>
  <si>
    <t>D. Distribuzione energia/gas</t>
  </si>
  <si>
    <t>I56. Bar e ristoranti</t>
  </si>
  <si>
    <t>G47. Commercio dettaglio</t>
  </si>
  <si>
    <t>H. Trasporto e magazzinaggio</t>
  </si>
  <si>
    <t>I55. Hotel</t>
  </si>
  <si>
    <t>J.Servizi alle imprese</t>
  </si>
  <si>
    <t>M.Servizi alle imprese</t>
  </si>
  <si>
    <t>N.Servizi alle imprese</t>
  </si>
  <si>
    <t>P. Servizi alle persone</t>
  </si>
  <si>
    <t>Q. Servizi alle persone</t>
  </si>
  <si>
    <t>R. Servizi alle persone</t>
  </si>
  <si>
    <t>S. Servizi alle persone</t>
  </si>
  <si>
    <t>D1</t>
  </si>
  <si>
    <t>F41</t>
  </si>
  <si>
    <t>F42</t>
  </si>
  <si>
    <t>F43</t>
  </si>
  <si>
    <t>G45</t>
  </si>
  <si>
    <t>G46</t>
  </si>
  <si>
    <t>G47</t>
  </si>
  <si>
    <t>I56</t>
  </si>
  <si>
    <t>D2</t>
  </si>
  <si>
    <t>D3</t>
  </si>
  <si>
    <t>I55</t>
  </si>
  <si>
    <t>TBELLA VALORI DI RIFERIMENTO</t>
  </si>
  <si>
    <t>Gruppi K e L non ricompresi in tabella</t>
  </si>
  <si>
    <t>NO&gt;</t>
  </si>
  <si>
    <t>NO&lt;</t>
  </si>
  <si>
    <t>Voce</t>
  </si>
  <si>
    <t>Riferimento</t>
  </si>
  <si>
    <t>C.17</t>
  </si>
  <si>
    <t>Interessi e altri oneri finanziari</t>
  </si>
  <si>
    <t>A.1</t>
  </si>
  <si>
    <t>A.3</t>
  </si>
  <si>
    <t>Ricavi delle Vendite</t>
  </si>
  <si>
    <t>Variazioni Lavoro in corso</t>
  </si>
  <si>
    <t>Conto Economico</t>
  </si>
  <si>
    <t>Stato Patrimoniale</t>
  </si>
  <si>
    <t>Passivo</t>
  </si>
  <si>
    <t>Ratei e Risconti</t>
  </si>
  <si>
    <t>Utile/Perdita di Esercizio</t>
  </si>
  <si>
    <t>Ammortamenti</t>
  </si>
  <si>
    <t>Svalutazioni</t>
  </si>
  <si>
    <t>Accantonamento ai fondi</t>
  </si>
  <si>
    <t>Importo</t>
  </si>
  <si>
    <t>Cancellazione di debiti</t>
  </si>
  <si>
    <t>Costi</t>
  </si>
  <si>
    <t>Ricavi</t>
  </si>
  <si>
    <t>Attivo</t>
  </si>
  <si>
    <t>Area</t>
  </si>
  <si>
    <t>Prospetto</t>
  </si>
  <si>
    <t>Obbligazioni</t>
  </si>
  <si>
    <t>Obbligazioni convertibili</t>
  </si>
  <si>
    <t>Acconti</t>
  </si>
  <si>
    <t>Altri debiti</t>
  </si>
  <si>
    <t>Numeratore</t>
  </si>
  <si>
    <t>Denominatore</t>
  </si>
  <si>
    <t>Patrimonio Netto</t>
  </si>
  <si>
    <t>Oneri Finanziari</t>
  </si>
  <si>
    <t>Crediti vs soci per versamenti ancora dovuti</t>
  </si>
  <si>
    <t>Crediti vs soci</t>
  </si>
  <si>
    <t>A)</t>
  </si>
  <si>
    <t>D)</t>
  </si>
  <si>
    <t>E)</t>
  </si>
  <si>
    <t>Dividendi deliberati sull'utile di esercizio</t>
  </si>
  <si>
    <t>Dividendi deliberati</t>
  </si>
  <si>
    <t>Totale debiti</t>
  </si>
  <si>
    <t>Attivo a Breve</t>
  </si>
  <si>
    <t>Passivo a Breve</t>
  </si>
  <si>
    <t>Totale Attivo</t>
  </si>
  <si>
    <t>Indebitamento Tributario</t>
  </si>
  <si>
    <t>Indebitamento Previdenziale</t>
  </si>
  <si>
    <t>Cash Flow</t>
  </si>
  <si>
    <t>D.1)</t>
  </si>
  <si>
    <t>D.2)</t>
  </si>
  <si>
    <t>D.3)</t>
  </si>
  <si>
    <t>D.4)</t>
  </si>
  <si>
    <t>D.5)</t>
  </si>
  <si>
    <t>D.6)</t>
  </si>
  <si>
    <t>D.7)</t>
  </si>
  <si>
    <t>D.8)</t>
  </si>
  <si>
    <t>D.9)</t>
  </si>
  <si>
    <t>D.10)</t>
  </si>
  <si>
    <t>D.11)</t>
  </si>
  <si>
    <t>D.12)</t>
  </si>
  <si>
    <t>D.13)</t>
  </si>
  <si>
    <t>D.14)</t>
  </si>
  <si>
    <t>Indicatore</t>
  </si>
  <si>
    <t>Area Gestionale</t>
  </si>
  <si>
    <t>Verso atteso</t>
  </si>
  <si>
    <t>Valore</t>
  </si>
  <si>
    <t>Verifica</t>
  </si>
  <si>
    <t>Benchmark</t>
  </si>
  <si>
    <t>Oneri finanziari</t>
  </si>
  <si>
    <t>%</t>
  </si>
  <si>
    <t>Debiti Totale</t>
  </si>
  <si>
    <t>Attività a Breve</t>
  </si>
  <si>
    <t>Passività a Breve</t>
  </si>
  <si>
    <t>Debito Trib e Prev</t>
  </si>
  <si>
    <t>Sostenibilità Oneri Finanziari</t>
  </si>
  <si>
    <t>Adeguatezza Patrimoniale</t>
  </si>
  <si>
    <t>Equilibrio Finanziario</t>
  </si>
  <si>
    <t>Redditività</t>
  </si>
  <si>
    <t>Altri Indici di Indebitamento</t>
  </si>
  <si>
    <t>Settore</t>
  </si>
  <si>
    <t>IL CONTENUTO DEL FOGLIO DI LAVORO</t>
  </si>
  <si>
    <t>IL FUNZIONAMENTO DEL FOGLIO DI LAVORO</t>
  </si>
  <si>
    <t>Rimanenze</t>
  </si>
  <si>
    <t>Verso clienti</t>
  </si>
  <si>
    <t>Verso imprese controllate</t>
  </si>
  <si>
    <t>Verso imprese collegate</t>
  </si>
  <si>
    <t>Verso controllanti</t>
  </si>
  <si>
    <t>Crediti tributari</t>
  </si>
  <si>
    <t>Verso altri</t>
  </si>
  <si>
    <t>Disponibilità liquide</t>
  </si>
  <si>
    <t>Nota Integrativa</t>
  </si>
  <si>
    <t>C.I)</t>
  </si>
  <si>
    <t>C.II.1)</t>
  </si>
  <si>
    <t>C.II.2)</t>
  </si>
  <si>
    <t>C.II.3)</t>
  </si>
  <si>
    <t>C.II.4)</t>
  </si>
  <si>
    <t>C.II.5)</t>
  </si>
  <si>
    <t>C.II.5 bis)</t>
  </si>
  <si>
    <t>C.II.5 quater)</t>
  </si>
  <si>
    <t>D.11 bis)</t>
  </si>
  <si>
    <t>21)</t>
  </si>
  <si>
    <t>B.10 a b)</t>
  </si>
  <si>
    <t>B.10 c d)</t>
  </si>
  <si>
    <t>B.12 13)</t>
  </si>
  <si>
    <t>20)</t>
  </si>
  <si>
    <t>C.17 bis)</t>
  </si>
  <si>
    <t>Utile/Perdite su cambi</t>
  </si>
  <si>
    <t>Segno</t>
  </si>
  <si>
    <t>+</t>
  </si>
  <si>
    <t>+/-</t>
  </si>
  <si>
    <t>Elementi Indicatore 1</t>
  </si>
  <si>
    <t>Elementi Indicatore 2</t>
  </si>
  <si>
    <t>Verso soci per finanziamenti</t>
  </si>
  <si>
    <t>Verso banche</t>
  </si>
  <si>
    <t>Verso altri finanziatori</t>
  </si>
  <si>
    <t>Verso fornitori</t>
  </si>
  <si>
    <t>Rappresentati da titoli di credito</t>
  </si>
  <si>
    <t>Verso imprese controllanti</t>
  </si>
  <si>
    <t>Tributari</t>
  </si>
  <si>
    <t>Verso istituti di previdenza</t>
  </si>
  <si>
    <t>Oneri finanziari da iscrizione del costo ammortizzato</t>
  </si>
  <si>
    <t>Storno di fondi a C.E. in quanto eccessivamente capienti</t>
  </si>
  <si>
    <t>Debiti Tributari</t>
  </si>
  <si>
    <t>Debiti verso Istituti di Previdenza</t>
  </si>
  <si>
    <t xml:space="preserve">
</t>
  </si>
  <si>
    <r>
      <rPr>
        <b/>
        <sz val="12"/>
        <rFont val="Garamond"/>
        <family val="1"/>
      </rPr>
      <t>Note</t>
    </r>
    <r>
      <rPr>
        <sz val="12"/>
        <rFont val="Garamond"/>
        <family val="1"/>
      </rPr>
      <t>:</t>
    </r>
    <r>
      <rPr>
        <b/>
        <sz val="12"/>
        <rFont val="Garamond"/>
        <family val="1"/>
      </rPr>
      <t xml:space="preserve"> D.12)</t>
    </r>
    <r>
      <rPr>
        <sz val="12"/>
        <rFont val="Garamond"/>
        <family val="1"/>
      </rPr>
      <t xml:space="preserve"> e </t>
    </r>
    <r>
      <rPr>
        <b/>
        <sz val="12"/>
        <rFont val="Garamond"/>
        <family val="1"/>
      </rPr>
      <t>D.13)</t>
    </r>
    <r>
      <rPr>
        <sz val="12"/>
        <rFont val="Garamond"/>
        <family val="1"/>
      </rPr>
      <t xml:space="preserve"> devono essere inseriti senza alcuna distinzione di scadenza, entro e oltre i 12 mesi.</t>
    </r>
  </si>
  <si>
    <r>
      <t>Elementi Indicatore</t>
    </r>
    <r>
      <rPr>
        <b/>
        <i/>
        <sz val="16"/>
        <rFont val="Garamond"/>
        <family val="1"/>
      </rPr>
      <t xml:space="preserve"> </t>
    </r>
    <r>
      <rPr>
        <b/>
        <sz val="16"/>
        <rFont val="Garamond"/>
        <family val="1"/>
      </rPr>
      <t>5</t>
    </r>
  </si>
  <si>
    <t>Imposte sul reddito differite e/o anticipate</t>
  </si>
  <si>
    <t>Altri ricavi/costi non monetari</t>
  </si>
  <si>
    <t>-/+</t>
  </si>
  <si>
    <t>-</t>
  </si>
  <si>
    <r>
      <rPr>
        <b/>
        <sz val="12"/>
        <rFont val="Garamond"/>
        <family val="1"/>
      </rPr>
      <t>Note</t>
    </r>
    <r>
      <rPr>
        <sz val="12"/>
        <rFont val="Garamond"/>
        <family val="1"/>
      </rPr>
      <t>: tutti i valori devono essere inseriti a segno positivo. Con riferimento alle voci dell'Attivo Corrente e del  Passivo a Breve devono essere considerati gli importi inseriti con scadenza entro i 12 mesi.</t>
    </r>
  </si>
  <si>
    <t>Attività finanziarie non  imm.</t>
  </si>
  <si>
    <r>
      <t>Rettifiche di valore di attività e passività </t>
    </r>
    <r>
      <rPr>
        <b/>
        <sz val="12"/>
        <color rgb="FF333333"/>
        <rFont val="Garamond"/>
        <family val="1"/>
      </rPr>
      <t>finanziarie</t>
    </r>
  </si>
  <si>
    <t>I^ Trimestre</t>
  </si>
  <si>
    <t>II^ Trimestre</t>
  </si>
  <si>
    <t>III^ Trimestre</t>
  </si>
  <si>
    <t>Anno</t>
  </si>
  <si>
    <r>
      <t>(</t>
    </r>
    <r>
      <rPr>
        <b/>
        <sz val="9"/>
        <rFont val="Garamond"/>
        <family val="1"/>
      </rPr>
      <t>2</t>
    </r>
    <r>
      <rPr>
        <sz val="9"/>
        <rFont val="Garamond"/>
        <family val="1"/>
      </rPr>
      <t>) Inserire Periodo di Riferimento</t>
    </r>
  </si>
  <si>
    <r>
      <t>(</t>
    </r>
    <r>
      <rPr>
        <b/>
        <sz val="9"/>
        <rFont val="Garamond"/>
        <family val="1"/>
      </rPr>
      <t>3</t>
    </r>
    <r>
      <rPr>
        <sz val="9"/>
        <rFont val="Garamond"/>
        <family val="1"/>
      </rPr>
      <t>) Codice Ateco</t>
    </r>
  </si>
  <si>
    <t>Il presente foglio di lavoro è ad esclusivo uso interno e non è da ritenere esaustivo per l'individuazione dello stato di crisi di impresa e di insolvenza.</t>
  </si>
  <si>
    <t>Verso imprese sott.te a controllo</t>
  </si>
  <si>
    <r>
      <t>(</t>
    </r>
    <r>
      <rPr>
        <b/>
        <sz val="9"/>
        <rFont val="Garamond"/>
        <family val="1"/>
      </rPr>
      <t>1</t>
    </r>
    <r>
      <rPr>
        <sz val="9"/>
        <rFont val="Garamond"/>
        <family val="1"/>
      </rPr>
      <t>) Inserire Ragione Sociale</t>
    </r>
  </si>
  <si>
    <r>
      <rPr>
        <b/>
        <sz val="12"/>
        <rFont val="Garamond"/>
        <family val="1"/>
      </rPr>
      <t>Note</t>
    </r>
    <r>
      <rPr>
        <sz val="12"/>
        <rFont val="Garamond"/>
        <family val="1"/>
      </rPr>
      <t xml:space="preserve">: la voce Variazione dei lavori in corso dovrà essere inserita </t>
    </r>
    <r>
      <rPr>
        <b/>
        <sz val="12"/>
        <rFont val="Garamond"/>
        <family val="1"/>
      </rPr>
      <t>SOLO</t>
    </r>
    <r>
      <rPr>
        <sz val="12"/>
        <rFont val="Garamond"/>
        <family val="1"/>
      </rPr>
      <t xml:space="preserve"> se riferibile ad aziende caratterizzate da produzione pluriennale.</t>
    </r>
  </si>
  <si>
    <t>Totale Debiti</t>
  </si>
  <si>
    <t>inferiore</t>
  </si>
  <si>
    <t>superiore</t>
  </si>
  <si>
    <t>Elementi Indicatore 4</t>
  </si>
  <si>
    <r>
      <t>Elementi Indicatore</t>
    </r>
    <r>
      <rPr>
        <b/>
        <i/>
        <sz val="16"/>
        <rFont val="Garamond"/>
        <family val="1"/>
      </rPr>
      <t xml:space="preserve"> </t>
    </r>
    <r>
      <rPr>
        <b/>
        <sz val="16"/>
        <rFont val="Garamond"/>
        <family val="1"/>
      </rPr>
      <t>3</t>
    </r>
  </si>
  <si>
    <t>elaborato in collaborazione con:</t>
  </si>
  <si>
    <t>C.III)</t>
  </si>
  <si>
    <t>C.IV)</t>
  </si>
  <si>
    <t>Indicatore 1</t>
  </si>
  <si>
    <t>oltre</t>
  </si>
  <si>
    <t>Indicatore 2</t>
  </si>
  <si>
    <t>Indicatore 3</t>
  </si>
  <si>
    <t>Indicatore 4</t>
  </si>
  <si>
    <t>Indicatore 5</t>
  </si>
  <si>
    <t>Legenda</t>
  </si>
  <si>
    <t>Colore</t>
  </si>
  <si>
    <t>Livello Rischio</t>
  </si>
  <si>
    <t>Basso</t>
  </si>
  <si>
    <t>Medio Basso</t>
  </si>
  <si>
    <t>Medio</t>
  </si>
  <si>
    <t>C.II.5 ter)</t>
  </si>
  <si>
    <t>Crediti per imposte anticipate</t>
  </si>
  <si>
    <t>Rischio</t>
  </si>
  <si>
    <t>Indebitamento Previdenziale e Tributario</t>
  </si>
  <si>
    <t>PRE-ALERT</t>
  </si>
  <si>
    <t>ALERT</t>
  </si>
  <si>
    <t>Ragione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</si>
</sst>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MS Sans Serif"/>
    </font>
    <font>
      <sz val="10"/>
      <name val="MS Sans Serif"/>
    </font>
    <font>
      <sz val="21"/>
      <name val="MS Sans Serif"/>
    </font>
    <font>
      <sz val="15"/>
      <name val="MS Sans Serif"/>
    </font>
    <font>
      <sz val="9"/>
      <name val="Calibri"/>
      <family val="2"/>
      <scheme val="minor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sz val="12"/>
      <color theme="0"/>
      <name val="Garamond"/>
      <family val="1"/>
    </font>
    <font>
      <b/>
      <sz val="12"/>
      <color theme="1"/>
      <name val="Garamond"/>
      <family val="1"/>
    </font>
    <font>
      <sz val="12"/>
      <color theme="0" tint="-0.34998626667073579"/>
      <name val="Garamond"/>
      <family val="1"/>
    </font>
    <font>
      <sz val="12"/>
      <color theme="0" tint="-0.499984740745262"/>
      <name val="Garamond"/>
      <family val="1"/>
    </font>
    <font>
      <b/>
      <sz val="10"/>
      <name val="MS Sans Serif"/>
    </font>
    <font>
      <b/>
      <sz val="10"/>
      <name val="Garamond"/>
      <family val="1"/>
    </font>
    <font>
      <b/>
      <sz val="14"/>
      <name val="Segoe UI Black"/>
      <family val="2"/>
    </font>
    <font>
      <b/>
      <u/>
      <sz val="12"/>
      <name val="Garamond"/>
      <family val="1"/>
    </font>
    <font>
      <sz val="11"/>
      <color theme="0" tint="-0.499984740745262"/>
      <name val="Garamond"/>
      <family val="1"/>
    </font>
    <font>
      <b/>
      <sz val="12"/>
      <color theme="0" tint="-0.34998626667073579"/>
      <name val="Garamond"/>
      <family val="1"/>
    </font>
    <font>
      <b/>
      <sz val="12"/>
      <color theme="0" tint="-0.499984740745262"/>
      <name val="Garamond"/>
      <family val="1"/>
    </font>
    <font>
      <b/>
      <sz val="12"/>
      <color rgb="FFFF0000"/>
      <name val="Garamond"/>
      <family val="1"/>
    </font>
    <font>
      <b/>
      <sz val="12"/>
      <color rgb="FF002060"/>
      <name val="Garamond"/>
      <family val="1"/>
    </font>
    <font>
      <b/>
      <sz val="10"/>
      <color rgb="FFFF0000"/>
      <name val="MS Sans Serif"/>
    </font>
    <font>
      <b/>
      <sz val="10"/>
      <color rgb="FF002060"/>
      <name val="MS Sans Serif"/>
    </font>
    <font>
      <b/>
      <sz val="10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sz val="9"/>
      <color indexed="81"/>
      <name val="Garamond"/>
      <family val="1"/>
    </font>
    <font>
      <b/>
      <sz val="12"/>
      <color rgb="FF333333"/>
      <name val="Garamond"/>
      <family val="1"/>
    </font>
    <font>
      <sz val="10"/>
      <color rgb="FF0070C0"/>
      <name val="Garamond"/>
      <family val="1"/>
    </font>
    <font>
      <sz val="11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0"/>
      <color rgb="FFFF0000"/>
      <name val="Garamond"/>
      <family val="1"/>
    </font>
    <font>
      <b/>
      <sz val="10"/>
      <color rgb="FF002060"/>
      <name val="Garamond"/>
      <family val="1"/>
    </font>
    <font>
      <b/>
      <i/>
      <sz val="11"/>
      <color theme="0" tint="-0.499984740745262"/>
      <name val="Garamond"/>
      <family val="1"/>
    </font>
    <font>
      <sz val="14"/>
      <name val="Garamond"/>
      <family val="1"/>
    </font>
    <font>
      <sz val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0" fontId="4" fillId="0" borderId="0" xfId="0" applyNumberFormat="1" applyFont="1"/>
    <xf numFmtId="0" fontId="0" fillId="2" borderId="0" xfId="0" applyFill="1"/>
    <xf numFmtId="10" fontId="0" fillId="0" borderId="0" xfId="1" applyNumberFormat="1" applyFont="1"/>
    <xf numFmtId="0" fontId="0" fillId="0" borderId="0" xfId="0" applyAlignment="1">
      <alignment horizontal="center"/>
    </xf>
    <xf numFmtId="10" fontId="0" fillId="0" borderId="0" xfId="0" applyNumberFormat="1" applyAlignment="1">
      <alignment vertical="center"/>
    </xf>
    <xf numFmtId="0" fontId="0" fillId="0" borderId="0" xfId="0" applyFill="1"/>
    <xf numFmtId="10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textRotation="91"/>
    </xf>
    <xf numFmtId="0" fontId="9" fillId="0" borderId="0" xfId="0" applyFont="1" applyBorder="1"/>
    <xf numFmtId="10" fontId="9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11" fillId="0" borderId="0" xfId="0" applyFont="1"/>
    <xf numFmtId="0" fontId="6" fillId="0" borderId="0" xfId="0" applyFont="1"/>
    <xf numFmtId="4" fontId="7" fillId="0" borderId="0" xfId="0" applyNumberFormat="1" applyFont="1"/>
    <xf numFmtId="0" fontId="6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10" fillId="0" borderId="0" xfId="0" applyFont="1"/>
    <xf numFmtId="0" fontId="7" fillId="0" borderId="0" xfId="0" applyFont="1" applyBorder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11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3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0" fillId="3" borderId="0" xfId="0" applyFill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4" fontId="15" fillId="0" borderId="0" xfId="0" quotePrefix="1" applyNumberFormat="1" applyFont="1" applyBorder="1" applyAlignment="1">
      <alignment horizontal="center"/>
    </xf>
    <xf numFmtId="0" fontId="1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7" fillId="0" borderId="9" xfId="0" applyFont="1" applyBorder="1"/>
    <xf numFmtId="0" fontId="7" fillId="0" borderId="10" xfId="0" applyFont="1" applyBorder="1" applyAlignment="1">
      <alignment vertical="center"/>
    </xf>
    <xf numFmtId="0" fontId="7" fillId="0" borderId="10" xfId="0" applyFont="1" applyBorder="1"/>
    <xf numFmtId="0" fontId="8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 applyAlignment="1">
      <alignment vertical="center"/>
    </xf>
    <xf numFmtId="0" fontId="7" fillId="0" borderId="15" xfId="0" applyFont="1" applyBorder="1"/>
    <xf numFmtId="0" fontId="8" fillId="0" borderId="15" xfId="0" applyFont="1" applyBorder="1" applyAlignment="1">
      <alignment horizontal="center"/>
    </xf>
    <xf numFmtId="0" fontId="7" fillId="0" borderId="16" xfId="0" applyFont="1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8" fillId="0" borderId="0" xfId="0" applyFont="1"/>
    <xf numFmtId="0" fontId="21" fillId="0" borderId="0" xfId="0" applyFont="1" applyFill="1"/>
    <xf numFmtId="0" fontId="20" fillId="0" borderId="0" xfId="0" applyFont="1" applyFill="1"/>
    <xf numFmtId="0" fontId="18" fillId="0" borderId="0" xfId="0" applyFont="1" applyFill="1" applyAlignment="1"/>
    <xf numFmtId="0" fontId="20" fillId="0" borderId="0" xfId="0" applyFont="1" applyFill="1" applyAlignment="1"/>
    <xf numFmtId="0" fontId="20" fillId="3" borderId="0" xfId="0" applyFont="1" applyFill="1"/>
    <xf numFmtId="0" fontId="20" fillId="0" borderId="0" xfId="0" applyFont="1" applyAlignment="1">
      <alignment horizontal="center" vertical="center"/>
    </xf>
    <xf numFmtId="0" fontId="22" fillId="0" borderId="0" xfId="0" applyFont="1"/>
    <xf numFmtId="0" fontId="22" fillId="3" borderId="0" xfId="0" applyFont="1" applyFill="1"/>
    <xf numFmtId="0" fontId="21" fillId="3" borderId="0" xfId="0" applyFont="1" applyFill="1"/>
    <xf numFmtId="0" fontId="21" fillId="0" borderId="0" xfId="0" applyFont="1" applyAlignment="1">
      <alignment horizontal="center" vertical="center"/>
    </xf>
    <xf numFmtId="0" fontId="23" fillId="0" borderId="0" xfId="0" applyFont="1"/>
    <xf numFmtId="0" fontId="23" fillId="3" borderId="0" xfId="0" applyFont="1" applyFill="1"/>
    <xf numFmtId="0" fontId="20" fillId="0" borderId="0" xfId="0" applyFont="1" applyBorder="1" applyAlignment="1">
      <alignment vertical="center"/>
    </xf>
    <xf numFmtId="0" fontId="21" fillId="0" borderId="0" xfId="0" applyFont="1" applyBorder="1"/>
    <xf numFmtId="0" fontId="7" fillId="0" borderId="8" xfId="0" applyFont="1" applyBorder="1"/>
    <xf numFmtId="0" fontId="25" fillId="0" borderId="0" xfId="0" applyFont="1" applyFill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0" fontId="13" fillId="5" borderId="0" xfId="0" applyFont="1" applyFill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2" fillId="0" borderId="0" xfId="0" applyFont="1" applyFill="1"/>
    <xf numFmtId="0" fontId="23" fillId="0" borderId="0" xfId="0" applyFont="1" applyFill="1"/>
    <xf numFmtId="0" fontId="7" fillId="5" borderId="0" xfId="0" applyFont="1" applyFill="1"/>
    <xf numFmtId="0" fontId="8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1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top" wrapText="1"/>
    </xf>
    <xf numFmtId="0" fontId="5" fillId="5" borderId="0" xfId="0" applyFont="1" applyFill="1" applyAlignment="1">
      <alignment vertical="top"/>
    </xf>
    <xf numFmtId="0" fontId="6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top"/>
    </xf>
    <xf numFmtId="0" fontId="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4" borderId="0" xfId="0" applyFont="1" applyFill="1"/>
    <xf numFmtId="0" fontId="30" fillId="5" borderId="0" xfId="0" applyFont="1" applyFill="1"/>
    <xf numFmtId="0" fontId="31" fillId="4" borderId="0" xfId="0" applyFont="1" applyFill="1"/>
    <xf numFmtId="0" fontId="24" fillId="0" borderId="0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0" borderId="1" xfId="0" applyNumberFormat="1" applyFont="1" applyFill="1" applyBorder="1"/>
    <xf numFmtId="3" fontId="7" fillId="0" borderId="0" xfId="0" applyNumberFormat="1" applyFont="1" applyBorder="1"/>
    <xf numFmtId="3" fontId="0" fillId="0" borderId="0" xfId="0" applyNumberFormat="1"/>
    <xf numFmtId="3" fontId="20" fillId="0" borderId="0" xfId="0" applyNumberFormat="1" applyFont="1" applyBorder="1"/>
    <xf numFmtId="3" fontId="21" fillId="0" borderId="8" xfId="0" applyNumberFormat="1" applyFont="1" applyBorder="1"/>
    <xf numFmtId="0" fontId="2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14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top"/>
    </xf>
    <xf numFmtId="0" fontId="14" fillId="0" borderId="0" xfId="0" applyFont="1" applyFill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9" fontId="7" fillId="0" borderId="0" xfId="0" applyNumberFormat="1" applyFont="1" applyFill="1"/>
    <xf numFmtId="10" fontId="7" fillId="0" borderId="0" xfId="0" applyNumberFormat="1" applyFont="1" applyFill="1"/>
    <xf numFmtId="0" fontId="6" fillId="0" borderId="0" xfId="0" applyFont="1" applyAlignment="1">
      <alignment horizontal="center"/>
    </xf>
    <xf numFmtId="0" fontId="7" fillId="0" borderId="0" xfId="0" applyFont="1" applyFill="1" applyAlignment="1"/>
    <xf numFmtId="0" fontId="38" fillId="0" borderId="0" xfId="0" applyFont="1" applyBorder="1"/>
    <xf numFmtId="0" fontId="40" fillId="4" borderId="0" xfId="0" applyFont="1" applyFill="1" applyAlignment="1">
      <alignment horizontal="center"/>
    </xf>
    <xf numFmtId="0" fontId="5" fillId="0" borderId="0" xfId="0" applyFont="1" applyBorder="1"/>
    <xf numFmtId="0" fontId="14" fillId="0" borderId="0" xfId="0" applyFont="1" applyBorder="1"/>
    <xf numFmtId="0" fontId="4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0" fontId="6" fillId="0" borderId="17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textRotation="91"/>
    </xf>
    <xf numFmtId="0" fontId="7" fillId="0" borderId="0" xfId="0" applyFont="1" applyFill="1" applyBorder="1" applyAlignment="1">
      <alignment vertical="center" textRotation="91"/>
    </xf>
    <xf numFmtId="0" fontId="8" fillId="5" borderId="0" xfId="0" applyFont="1" applyFill="1"/>
    <xf numFmtId="0" fontId="8" fillId="0" borderId="0" xfId="0" applyFont="1" applyBorder="1"/>
    <xf numFmtId="3" fontId="7" fillId="6" borderId="2" xfId="0" applyNumberFormat="1" applyFont="1" applyFill="1" applyBorder="1" applyProtection="1">
      <protection locked="0"/>
    </xf>
    <xf numFmtId="3" fontId="7" fillId="6" borderId="4" xfId="0" applyNumberFormat="1" applyFont="1" applyFill="1" applyBorder="1" applyProtection="1">
      <protection locked="0"/>
    </xf>
    <xf numFmtId="3" fontId="7" fillId="6" borderId="3" xfId="0" applyNumberFormat="1" applyFont="1" applyFill="1" applyBorder="1" applyProtection="1">
      <protection locked="0"/>
    </xf>
    <xf numFmtId="3" fontId="7" fillId="6" borderId="18" xfId="0" applyNumberFormat="1" applyFont="1" applyFill="1" applyBorder="1" applyProtection="1">
      <protection locked="0"/>
    </xf>
    <xf numFmtId="3" fontId="7" fillId="6" borderId="1" xfId="0" applyNumberFormat="1" applyFont="1" applyFill="1" applyBorder="1" applyProtection="1">
      <protection locked="0"/>
    </xf>
    <xf numFmtId="3" fontId="7" fillId="6" borderId="31" xfId="0" applyNumberFormat="1" applyFont="1" applyFill="1" applyBorder="1" applyProtection="1"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0" fontId="7" fillId="6" borderId="20" xfId="0" applyFont="1" applyFill="1" applyBorder="1" applyAlignment="1" applyProtection="1">
      <alignment horizontal="center" vertical="center" wrapText="1"/>
      <protection locked="0"/>
    </xf>
    <xf numFmtId="0" fontId="7" fillId="6" borderId="32" xfId="0" applyFont="1" applyFill="1" applyBorder="1" applyAlignment="1" applyProtection="1">
      <alignment horizontal="center" vertical="center" wrapText="1"/>
      <protection locked="0"/>
    </xf>
    <xf numFmtId="0" fontId="7" fillId="6" borderId="21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1" fontId="38" fillId="0" borderId="35" xfId="0" applyNumberFormat="1" applyFon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6" fillId="3" borderId="17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3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it-IT" sz="2000"/>
              <a:t>Dashboard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'Verifica Indicatori'!$H$23</c:f>
              <c:strCache>
                <c:ptCount val="1"/>
                <c:pt idx="0">
                  <c:v>Valore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'Verifica Indicatori'!$G$24:$G$28</c:f>
              <c:strCache>
                <c:ptCount val="5"/>
                <c:pt idx="0">
                  <c:v>Sostenibilità Oneri Finanziari</c:v>
                </c:pt>
                <c:pt idx="1">
                  <c:v>Adeguatezza Patrimoniale</c:v>
                </c:pt>
                <c:pt idx="2">
                  <c:v>Redditività</c:v>
                </c:pt>
                <c:pt idx="3">
                  <c:v>Equilibrio Finanziario</c:v>
                </c:pt>
                <c:pt idx="4">
                  <c:v>Altri Indici di Indebitamento</c:v>
                </c:pt>
              </c:strCache>
            </c:strRef>
          </c:cat>
          <c:val>
            <c:numRef>
              <c:f>'Verifica Indicatori'!$H$24:$H$28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7-4195-BCE1-C1BFB0B83454}"/>
            </c:ext>
          </c:extLst>
        </c:ser>
        <c:ser>
          <c:idx val="1"/>
          <c:order val="1"/>
          <c:tx>
            <c:strRef>
              <c:f>'Verifica Indicatori'!$I$23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'Verifica Indicatori'!$G$24:$G$28</c:f>
              <c:strCache>
                <c:ptCount val="5"/>
                <c:pt idx="0">
                  <c:v>Sostenibilità Oneri Finanziari</c:v>
                </c:pt>
                <c:pt idx="1">
                  <c:v>Adeguatezza Patrimoniale</c:v>
                </c:pt>
                <c:pt idx="2">
                  <c:v>Redditività</c:v>
                </c:pt>
                <c:pt idx="3">
                  <c:v>Equilibrio Finanziario</c:v>
                </c:pt>
                <c:pt idx="4">
                  <c:v>Altri Indici di Indebitamento</c:v>
                </c:pt>
              </c:strCache>
            </c:strRef>
          </c:cat>
          <c:val>
            <c:numRef>
              <c:f>'Verifica Indicatori'!$I$24:$I$28</c:f>
              <c:numCache>
                <c:formatCode>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D7-4195-BCE1-C1BFB0B83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08960"/>
        <c:axId val="75223040"/>
      </c:barChart>
      <c:catAx>
        <c:axId val="7520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223040"/>
        <c:crosses val="autoZero"/>
        <c:auto val="1"/>
        <c:lblAlgn val="ctr"/>
        <c:lblOffset val="100"/>
        <c:noMultiLvlLbl val="0"/>
      </c:catAx>
      <c:valAx>
        <c:axId val="7522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520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30992</xdr:colOff>
      <xdr:row>0</xdr:row>
      <xdr:rowOff>0</xdr:rowOff>
    </xdr:from>
    <xdr:to>
      <xdr:col>14</xdr:col>
      <xdr:colOff>0</xdr:colOff>
      <xdr:row>38</xdr:row>
      <xdr:rowOff>152399</xdr:rowOff>
    </xdr:to>
    <xdr:pic>
      <xdr:nvPicPr>
        <xdr:cNvPr id="3" name="Immagine 2" descr="3FDEBEFB-750D-4340-A056-6F93DEA895EE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Glass/>
                  </a14:imgEffect>
                  <a14:imgEffect>
                    <a14:colorTemperature colorTemp="4700"/>
                  </a14:imgEffect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129921" y="-1098929"/>
          <a:ext cx="6305549" cy="8503408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</xdr:spPr>
    </xdr:pic>
    <xdr:clientData/>
  </xdr:twoCellAnchor>
  <xdr:oneCellAnchor>
    <xdr:from>
      <xdr:col>5</xdr:col>
      <xdr:colOff>276226</xdr:colOff>
      <xdr:row>9</xdr:row>
      <xdr:rowOff>130302</xdr:rowOff>
    </xdr:from>
    <xdr:ext cx="5210174" cy="1136524"/>
    <xdr:sp macro="" textlink="">
      <xdr:nvSpPr>
        <xdr:cNvPr id="6" name="CasellaDiTest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324226" y="1587627"/>
          <a:ext cx="5210174" cy="1136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3300">
              <a:solidFill>
                <a:schemeClr val="bg1"/>
              </a:solidFill>
              <a:latin typeface="Garamond" panose="02020404030301010803" pitchFamily="18" charset="0"/>
            </a:rPr>
            <a:t>INDICI</a:t>
          </a:r>
          <a:r>
            <a:rPr lang="it-IT" sz="3300" baseline="0">
              <a:solidFill>
                <a:schemeClr val="bg1"/>
              </a:solidFill>
              <a:latin typeface="Garamond" panose="02020404030301010803" pitchFamily="18" charset="0"/>
            </a:rPr>
            <a:t> DI ALLERTA</a:t>
          </a:r>
        </a:p>
        <a:p>
          <a:r>
            <a:rPr lang="it-IT" sz="3300" baseline="0">
              <a:solidFill>
                <a:schemeClr val="bg1"/>
              </a:solidFill>
              <a:latin typeface="Garamond" panose="02020404030301010803" pitchFamily="18" charset="0"/>
            </a:rPr>
            <a:t>DELLA CRISI DI IMPRESA</a:t>
          </a:r>
          <a:endParaRPr lang="it-IT" sz="3300">
            <a:solidFill>
              <a:schemeClr val="bg1"/>
            </a:solidFill>
            <a:latin typeface="Garamond" panose="02020404030301010803" pitchFamily="18" charset="0"/>
          </a:endParaRPr>
        </a:p>
      </xdr:txBody>
    </xdr:sp>
    <xdr:clientData/>
  </xdr:oneCellAnchor>
  <xdr:twoCellAnchor>
    <xdr:from>
      <xdr:col>4</xdr:col>
      <xdr:colOff>600075</xdr:colOff>
      <xdr:row>22</xdr:row>
      <xdr:rowOff>142875</xdr:rowOff>
    </xdr:from>
    <xdr:to>
      <xdr:col>13</xdr:col>
      <xdr:colOff>533400</xdr:colOff>
      <xdr:row>26</xdr:row>
      <xdr:rowOff>95250</xdr:rowOff>
    </xdr:to>
    <xdr:sp macro="" textlink="Start!K24">
      <xdr:nvSpPr>
        <xdr:cNvPr id="2" name="CasellaDiTes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38475" y="3705225"/>
          <a:ext cx="54197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DEF2650-787E-4FCE-981A-99C70B6C7A98}" type="TxLink">
            <a:rPr lang="en-US" sz="3000" b="0" i="0" u="none" strike="noStrike">
              <a:solidFill>
                <a:schemeClr val="bg1"/>
              </a:solidFill>
              <a:latin typeface="Garamond"/>
            </a:rPr>
            <a:pPr algn="ctr"/>
            <a:t>Ragione Sociale</a:t>
          </a:fld>
          <a:endParaRPr lang="it-IT" sz="30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66676</xdr:colOff>
      <xdr:row>26</xdr:row>
      <xdr:rowOff>57150</xdr:rowOff>
    </xdr:from>
    <xdr:to>
      <xdr:col>9</xdr:col>
      <xdr:colOff>476250</xdr:colOff>
      <xdr:row>30</xdr:row>
      <xdr:rowOff>9525</xdr:rowOff>
    </xdr:to>
    <xdr:sp macro="" textlink="">
      <xdr:nvSpPr>
        <xdr:cNvPr id="9" name="CasellaDiTest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333876" y="4267200"/>
          <a:ext cx="162877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 b="0" i="0" u="none" strike="noStrike">
              <a:solidFill>
                <a:schemeClr val="bg1"/>
              </a:solidFill>
              <a:latin typeface="Garamond"/>
            </a:rPr>
            <a:t>Periodo di Riferimento:</a:t>
          </a:r>
        </a:p>
      </xdr:txBody>
    </xdr:sp>
    <xdr:clientData/>
  </xdr:twoCellAnchor>
  <xdr:twoCellAnchor>
    <xdr:from>
      <xdr:col>9</xdr:col>
      <xdr:colOff>333375</xdr:colOff>
      <xdr:row>26</xdr:row>
      <xdr:rowOff>57150</xdr:rowOff>
    </xdr:from>
    <xdr:to>
      <xdr:col>11</xdr:col>
      <xdr:colOff>333375</xdr:colOff>
      <xdr:row>30</xdr:row>
      <xdr:rowOff>9525</xdr:rowOff>
    </xdr:to>
    <xdr:sp macro="" textlink="Start!K30">
      <xdr:nvSpPr>
        <xdr:cNvPr id="10" name="CasellaDiTesto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819775" y="4267200"/>
          <a:ext cx="12192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A143D2B-00EC-4A5A-AF1A-9762D9F9E54C}" type="TxLink">
            <a:rPr lang="en-US" sz="1400" b="1" i="0" u="none" strike="noStrike">
              <a:solidFill>
                <a:schemeClr val="bg1"/>
              </a:solidFill>
              <a:latin typeface="Garamond"/>
            </a:rPr>
            <a:pPr algn="ctr"/>
            <a:t>Anno</a:t>
          </a:fld>
          <a:endParaRPr lang="en-US" sz="1400" b="1" i="0" u="none" strike="noStrike">
            <a:solidFill>
              <a:schemeClr val="bg1"/>
            </a:solidFill>
            <a:latin typeface="Garamond"/>
          </a:endParaRPr>
        </a:p>
      </xdr:txBody>
    </xdr:sp>
    <xdr:clientData/>
  </xdr:twoCellAnchor>
  <xdr:twoCellAnchor>
    <xdr:from>
      <xdr:col>11</xdr:col>
      <xdr:colOff>409575</xdr:colOff>
      <xdr:row>26</xdr:row>
      <xdr:rowOff>57150</xdr:rowOff>
    </xdr:from>
    <xdr:to>
      <xdr:col>13</xdr:col>
      <xdr:colOff>276225</xdr:colOff>
      <xdr:row>30</xdr:row>
      <xdr:rowOff>9525</xdr:rowOff>
    </xdr:to>
    <xdr:sp macro="" textlink="Start!L30">
      <xdr:nvSpPr>
        <xdr:cNvPr id="11" name="CasellaDiTest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115175" y="4267200"/>
          <a:ext cx="10858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BCAB1BD-D9B6-4720-AEFA-D9F3A626712B}" type="TxLink">
            <a:rPr lang="en-US" sz="1400" b="1" i="0" u="none" strike="noStrike">
              <a:solidFill>
                <a:schemeClr val="bg1"/>
              </a:solidFill>
              <a:latin typeface="Garamond"/>
            </a:rPr>
            <a:pPr algn="l"/>
            <a:t>2019</a:t>
          </a:fld>
          <a:endParaRPr lang="en-US" sz="2000" b="1" i="0" u="none" strike="noStrike">
            <a:solidFill>
              <a:schemeClr val="bg1"/>
            </a:solidFill>
            <a:latin typeface="Garamond"/>
          </a:endParaRPr>
        </a:p>
      </xdr:txBody>
    </xdr:sp>
    <xdr:clientData/>
  </xdr:twoCellAnchor>
  <xdr:oneCellAnchor>
    <xdr:from>
      <xdr:col>6</xdr:col>
      <xdr:colOff>412433</xdr:colOff>
      <xdr:row>17</xdr:row>
      <xdr:rowOff>25526</xdr:rowOff>
    </xdr:from>
    <xdr:ext cx="3261406" cy="294311"/>
    <xdr:sp macro="" textlink="">
      <xdr:nvSpPr>
        <xdr:cNvPr id="12" name="CasellaDiTesto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070033" y="2778251"/>
          <a:ext cx="3261406" cy="2943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400">
              <a:solidFill>
                <a:schemeClr val="bg1"/>
              </a:solidFill>
              <a:latin typeface="Garamond" panose="02020404030301010803" pitchFamily="18" charset="0"/>
            </a:rPr>
            <a:t>v.1.0</a:t>
          </a:r>
          <a:r>
            <a:rPr lang="it-IT" sz="1400" baseline="0">
              <a:solidFill>
                <a:schemeClr val="bg1"/>
              </a:solidFill>
              <a:latin typeface="Garamond" panose="02020404030301010803" pitchFamily="18" charset="0"/>
            </a:rPr>
            <a:t> beta</a:t>
          </a:r>
          <a:r>
            <a:rPr lang="it-IT" sz="1400">
              <a:solidFill>
                <a:schemeClr val="bg1"/>
              </a:solidFill>
              <a:latin typeface="Garamond" panose="02020404030301010803" pitchFamily="18" charset="0"/>
            </a:rPr>
            <a:t> - provvisoria su</a:t>
          </a:r>
          <a:r>
            <a:rPr lang="it-IT" sz="1400" baseline="0">
              <a:solidFill>
                <a:schemeClr val="bg1"/>
              </a:solidFill>
              <a:latin typeface="Garamond" panose="02020404030301010803" pitchFamily="18" charset="0"/>
            </a:rPr>
            <a:t> bozza  CNDCEC</a:t>
          </a:r>
          <a:endParaRPr lang="it-IT" sz="1400">
            <a:solidFill>
              <a:schemeClr val="bg1"/>
            </a:solidFill>
            <a:latin typeface="Garamond" panose="02020404030301010803" pitchFamily="18" charset="0"/>
          </a:endParaRPr>
        </a:p>
      </xdr:txBody>
    </xdr:sp>
    <xdr:clientData/>
  </xdr:oneCellAnchor>
  <xdr:twoCellAnchor editAs="oneCell">
    <xdr:from>
      <xdr:col>8</xdr:col>
      <xdr:colOff>533400</xdr:colOff>
      <xdr:row>33</xdr:row>
      <xdr:rowOff>17042</xdr:rowOff>
    </xdr:from>
    <xdr:to>
      <xdr:col>13</xdr:col>
      <xdr:colOff>70076</xdr:colOff>
      <xdr:row>36</xdr:row>
      <xdr:rowOff>47625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2" t="22252" r="28626" b="23393"/>
        <a:stretch/>
      </xdr:blipFill>
      <xdr:spPr>
        <a:xfrm>
          <a:off x="5410200" y="5360567"/>
          <a:ext cx="2584676" cy="5163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587614</xdr:colOff>
      <xdr:row>37</xdr:row>
      <xdr:rowOff>36181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6014" cy="6027406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249517</xdr:colOff>
      <xdr:row>30</xdr:row>
      <xdr:rowOff>32410</xdr:rowOff>
    </xdr:from>
    <xdr:to>
      <xdr:col>7</xdr:col>
      <xdr:colOff>444499</xdr:colOff>
      <xdr:row>48</xdr:row>
      <xdr:rowOff>142476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0705" y="5040973"/>
          <a:ext cx="4433607" cy="3007253"/>
        </a:xfrm>
        <a:prstGeom prst="rect">
          <a:avLst/>
        </a:prstGeom>
      </xdr:spPr>
    </xdr:pic>
    <xdr:clientData/>
  </xdr:twoCellAnchor>
  <xdr:twoCellAnchor editAs="oneCell">
    <xdr:from>
      <xdr:col>14</xdr:col>
      <xdr:colOff>119063</xdr:colOff>
      <xdr:row>45</xdr:row>
      <xdr:rowOff>150814</xdr:rowOff>
    </xdr:from>
    <xdr:to>
      <xdr:col>17</xdr:col>
      <xdr:colOff>31854</xdr:colOff>
      <xdr:row>49</xdr:row>
      <xdr:rowOff>49952</xdr:rowOff>
    </xdr:to>
    <xdr:pic>
      <xdr:nvPicPr>
        <xdr:cNvPr id="7" name="Immagine" descr="Immagine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75688" y="7580314"/>
          <a:ext cx="2032104" cy="534138"/>
        </a:xfrm>
        <a:prstGeom prst="rect">
          <a:avLst/>
        </a:prstGeom>
        <a:ln w="12700">
          <a:miter lim="400000"/>
        </a:ln>
      </xdr:spPr>
    </xdr:pic>
    <xdr:clientData/>
  </xdr:twoCellAnchor>
  <xdr:twoCellAnchor editAs="oneCell">
    <xdr:from>
      <xdr:col>1</xdr:col>
      <xdr:colOff>23813</xdr:colOff>
      <xdr:row>3</xdr:row>
      <xdr:rowOff>87312</xdr:rowOff>
    </xdr:from>
    <xdr:to>
      <xdr:col>9</xdr:col>
      <xdr:colOff>0</xdr:colOff>
      <xdr:row>27</xdr:row>
      <xdr:rowOff>23811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961"/>
        <a:stretch/>
      </xdr:blipFill>
      <xdr:spPr bwMode="auto">
        <a:xfrm>
          <a:off x="635001" y="563562"/>
          <a:ext cx="4952999" cy="399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23813</xdr:colOff>
      <xdr:row>3</xdr:row>
      <xdr:rowOff>103188</xdr:rowOff>
    </xdr:from>
    <xdr:to>
      <xdr:col>21</xdr:col>
      <xdr:colOff>442913</xdr:colOff>
      <xdr:row>21</xdr:row>
      <xdr:rowOff>3175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613" y="588963"/>
          <a:ext cx="6105525" cy="3052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42259</xdr:colOff>
      <xdr:row>7</xdr:row>
      <xdr:rowOff>96836</xdr:rowOff>
    </xdr:from>
    <xdr:ext cx="4520216" cy="407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=""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1223359" y="1287461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Sostenibilità</a:t>
              </a:r>
              <a:r>
                <a:rPr lang="it-IT" sz="1600" i="1" baseline="0">
                  <a:latin typeface="Garamond" panose="02020404030301010803" pitchFamily="18" charset="0"/>
                </a:rPr>
                <a:t> Oneri Finanziari </a:t>
              </a:r>
              <a14:m>
                <m:oMath xmlns:m="http://schemas.openxmlformats.org/officeDocument/2006/math">
                  <m:r>
                    <a:rPr lang="it-IT" sz="16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it-IT" sz="1600" i="1">
                          <a:latin typeface="Cambria Math"/>
                        </a:rPr>
                      </m:ctrlPr>
                    </m:fPr>
                    <m:num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𝑂𝑛𝑒𝑟𝑖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𝐹𝑖𝑛𝑎𝑛𝑧𝑖𝑎𝑟𝑖</m:t>
                      </m:r>
                    </m:num>
                    <m:den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𝑅𝑖𝑐𝑎𝑣𝑖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𝑑𝑒𝑙𝑙𝑒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𝑉𝑒𝑛𝑑𝑖𝑡𝑒</m:t>
                      </m:r>
                    </m:den>
                  </m:f>
                </m:oMath>
              </a14:m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1223359" y="1287461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Sostenibilità</a:t>
              </a:r>
              <a:r>
                <a:rPr lang="it-IT" sz="1600" i="1" baseline="0">
                  <a:latin typeface="Garamond" panose="02020404030301010803" pitchFamily="18" charset="0"/>
                </a:rPr>
                <a:t> Oneri Finanziari </a:t>
              </a:r>
              <a:r>
                <a:rPr lang="it-IT" sz="1600" i="0">
                  <a:latin typeface="Cambria Math" panose="02040503050406030204" pitchFamily="18" charset="0"/>
                </a:rPr>
                <a:t>=(</a:t>
              </a:r>
              <a:r>
                <a:rPr lang="it-IT" sz="1600" b="0" i="0">
                  <a:latin typeface="Cambria Math" panose="02040503050406030204" pitchFamily="18" charset="0"/>
                </a:rPr>
                <a:t>𝑂𝑛𝑒𝑟𝑖 𝐹𝑖𝑛𝑎𝑛𝑧𝑖𝑎𝑟𝑖)/(𝑅𝑖𝑐𝑎𝑣𝑖 𝑑𝑒𝑙𝑙𝑒 𝑉𝑒𝑛𝑑𝑖𝑡𝑒)</a:t>
              </a:r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2362200</xdr:colOff>
      <xdr:row>7</xdr:row>
      <xdr:rowOff>9525</xdr:rowOff>
    </xdr:from>
    <xdr:ext cx="4520216" cy="407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>
              <a:extLst>
                <a:ext uri="{FF2B5EF4-FFF2-40B4-BE49-F238E27FC236}">
                  <a16:creationId xmlns=""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2476500" y="1190625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Adeguatezza Patrimoniale</a:t>
              </a:r>
              <a:r>
                <a:rPr lang="it-IT" sz="1600" i="1" baseline="0">
                  <a:latin typeface="Garamond" panose="02020404030301010803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it-IT" sz="16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it-IT" sz="1600" i="1">
                          <a:latin typeface="Cambria Math"/>
                        </a:rPr>
                      </m:ctrlPr>
                    </m:fPr>
                    <m:num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𝑃𝑎𝑡𝑟𝑖𝑚𝑜𝑛𝑖𝑜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𝑁𝑒𝑡𝑡𝑜</m:t>
                      </m:r>
                    </m:num>
                    <m:den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𝑇𝑜𝑡𝑎𝑙𝑒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𝐷𝑒𝑏𝑖𝑡𝑖</m:t>
                      </m:r>
                    </m:den>
                  </m:f>
                </m:oMath>
              </a14:m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Choice>
      <mc:Fallback xmlns="">
        <xdr:sp macro="" textlink="">
          <xdr:nvSpPr>
            <xdr:cNvPr id="3" name="CasellaDiTesto 2"/>
            <xdr:cNvSpPr txBox="1"/>
          </xdr:nvSpPr>
          <xdr:spPr>
            <a:xfrm>
              <a:off x="2476500" y="1190625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Adeguatezza Patrimoniale</a:t>
              </a:r>
              <a:r>
                <a:rPr lang="it-IT" sz="1600" i="1" baseline="0">
                  <a:latin typeface="Garamond" panose="02020404030301010803" pitchFamily="18" charset="0"/>
                </a:rPr>
                <a:t> </a:t>
              </a:r>
              <a:r>
                <a:rPr lang="it-IT" sz="1600" i="0">
                  <a:latin typeface="Cambria Math" panose="02040503050406030204" pitchFamily="18" charset="0"/>
                </a:rPr>
                <a:t>=(</a:t>
              </a:r>
              <a:r>
                <a:rPr lang="it-IT" sz="1600" b="0" i="0">
                  <a:latin typeface="Cambria Math" panose="02040503050406030204" pitchFamily="18" charset="0"/>
                </a:rPr>
                <a:t>𝑃𝑎𝑡𝑟𝑖𝑚𝑜𝑛𝑖𝑜 𝑁𝑒𝑡𝑡𝑜)/(𝑇𝑜𝑡𝑎𝑙𝑒 𝐷𝑒𝑏𝑖𝑡𝑖)</a:t>
              </a:r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323850</xdr:colOff>
      <xdr:row>6</xdr:row>
      <xdr:rowOff>47625</xdr:rowOff>
    </xdr:from>
    <xdr:ext cx="4520216" cy="407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sellaDiTesto 7">
              <a:extLst>
                <a:ext uri="{FF2B5EF4-FFF2-40B4-BE49-F238E27FC236}">
                  <a16:creationId xmlns="" xmlns:a16="http://schemas.microsoft.com/office/drawing/2014/main" id="{00000000-0008-0000-0500-000008000000}"/>
                </a:ext>
              </a:extLst>
            </xdr:cNvPr>
            <xdr:cNvSpPr txBox="1"/>
          </xdr:nvSpPr>
          <xdr:spPr>
            <a:xfrm>
              <a:off x="3800475" y="923925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R</a:t>
              </a:r>
              <a14:m>
                <m:oMath xmlns:m="http://schemas.openxmlformats.org/officeDocument/2006/math">
                  <m:r>
                    <a:rPr lang="it-IT" sz="1600" b="0" i="1">
                      <a:latin typeface="Cambria Math" panose="02040503050406030204" pitchFamily="18" charset="0"/>
                    </a:rPr>
                    <m:t>𝑖𝑡𝑜𝑟𝑛𝑜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𝐿𝑖𝑞𝑢𝑖𝑑𝑜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𝑑𝑒𝑙</m:t>
                  </m:r>
                  <m:sSup>
                    <m:sSupPr>
                      <m:ctrlPr>
                        <a:rPr lang="it-IT" sz="1600" b="0" i="1">
                          <a:latin typeface="Cambria Math"/>
                        </a:rPr>
                      </m:ctrlPr>
                    </m:sSupPr>
                    <m:e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𝑙</m:t>
                      </m:r>
                    </m:e>
                    <m:sup>
                      <m:r>
                        <a:rPr lang="it-IT" sz="1600" b="0" i="1">
                          <a:latin typeface="Cambria Math" panose="02040503050406030204" pitchFamily="18" charset="0"/>
                        </a:rPr>
                        <m:t>′</m:t>
                      </m:r>
                    </m:sup>
                  </m:sSup>
                  <m:r>
                    <a:rPr lang="it-IT" sz="1600" b="0" i="1">
                      <a:latin typeface="Cambria Math" panose="02040503050406030204" pitchFamily="18" charset="0"/>
                    </a:rPr>
                    <m:t>𝐴𝑡𝑡𝑖𝑣𝑜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it-IT" sz="1600" i="1">
                          <a:latin typeface="Cambria Math"/>
                        </a:rPr>
                      </m:ctrlPr>
                    </m:fPr>
                    <m:num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𝐶𝑎𝑠h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𝐹𝑙𝑜𝑤</m:t>
                      </m:r>
                    </m:num>
                    <m:den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𝑇𝑜𝑡𝑎𝑙𝑒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𝐴𝑡𝑡𝑖𝑣𝑜</m:t>
                      </m:r>
                    </m:den>
                  </m:f>
                </m:oMath>
              </a14:m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Choice>
      <mc:Fallback xmlns="">
        <xdr:sp macro="" textlink="">
          <xdr:nvSpPr>
            <xdr:cNvPr id="8" name="CasellaDiTesto 7"/>
            <xdr:cNvSpPr txBox="1"/>
          </xdr:nvSpPr>
          <xdr:spPr>
            <a:xfrm>
              <a:off x="3800475" y="923925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R</a:t>
              </a:r>
              <a:r>
                <a:rPr lang="it-IT" sz="1600" b="0" i="0">
                  <a:latin typeface="Cambria Math" panose="02040503050406030204" pitchFamily="18" charset="0"/>
                </a:rPr>
                <a:t>𝑖𝑡𝑜𝑟𝑛𝑜 𝐿𝑖𝑞𝑢𝑖𝑑𝑜 𝑑𝑒𝑙𝑙^′ 𝐴𝑡𝑡𝑖𝑣𝑜=</a:t>
              </a:r>
              <a:r>
                <a:rPr lang="it-IT" sz="1600" i="0">
                  <a:latin typeface="Cambria Math" panose="02040503050406030204" pitchFamily="18" charset="0"/>
                </a:rPr>
                <a:t>(</a:t>
              </a:r>
              <a:r>
                <a:rPr lang="it-IT" sz="1600" b="0" i="0">
                  <a:latin typeface="Cambria Math" panose="02040503050406030204" pitchFamily="18" charset="0"/>
                </a:rPr>
                <a:t>𝐶𝑎𝑠ℎ 𝐹𝑙𝑜𝑤)/(𝑇𝑜𝑡𝑎𝑙𝑒 𝐴𝑡𝑡𝑖𝑣𝑜)</a:t>
              </a:r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1457325</xdr:colOff>
      <xdr:row>6</xdr:row>
      <xdr:rowOff>133350</xdr:rowOff>
    </xdr:from>
    <xdr:ext cx="4520216" cy="407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4981575" y="1009650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L</a:t>
              </a:r>
              <a14:m>
                <m:oMath xmlns:m="http://schemas.openxmlformats.org/officeDocument/2006/math">
                  <m:r>
                    <a:rPr lang="it-IT" sz="1600" b="0" i="1">
                      <a:latin typeface="Cambria Math" panose="02040503050406030204" pitchFamily="18" charset="0"/>
                    </a:rPr>
                    <m:t>𝑖𝑞𝑢𝑖𝑑𝑖𝑡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à=</m:t>
                  </m:r>
                  <m:f>
                    <m:fPr>
                      <m:ctrlPr>
                        <a:rPr lang="it-IT" sz="1600" i="1">
                          <a:latin typeface="Cambria Math"/>
                        </a:rPr>
                      </m:ctrlPr>
                    </m:fPr>
                    <m:num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𝐴𝑡𝑡𝑖𝑣𝑖𝑡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à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𝐵𝑟𝑒𝑣𝑒</m:t>
                      </m:r>
                    </m:num>
                    <m:den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𝑃𝑎𝑠𝑠𝑖𝑣𝑖𝑡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à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𝐵𝑟𝑒𝑣𝑒</m:t>
                      </m:r>
                    </m:den>
                  </m:f>
                </m:oMath>
              </a14:m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4981575" y="1009650"/>
              <a:ext cx="4520216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i="1">
                  <a:latin typeface="Garamond" panose="02020404030301010803" pitchFamily="18" charset="0"/>
                </a:rPr>
                <a:t>L</a:t>
              </a:r>
              <a:r>
                <a:rPr lang="it-IT" sz="1600" b="0" i="0">
                  <a:latin typeface="Cambria Math" panose="02040503050406030204" pitchFamily="18" charset="0"/>
                </a:rPr>
                <a:t>𝑖𝑞𝑢𝑖𝑑𝑖𝑡à</a:t>
              </a:r>
              <a:r>
                <a:rPr lang="it-IT" sz="1600" i="0">
                  <a:latin typeface="Cambria Math" panose="02040503050406030204" pitchFamily="18" charset="0"/>
                </a:rPr>
                <a:t>=(</a:t>
              </a:r>
              <a:r>
                <a:rPr lang="it-IT" sz="1600" b="0" i="0">
                  <a:latin typeface="Cambria Math" panose="02040503050406030204" pitchFamily="18" charset="0"/>
                </a:rPr>
                <a:t>𝐴𝑡𝑡𝑖𝑣𝑖𝑡à 𝑎 𝐵𝑟𝑒𝑣𝑒)/(𝑃𝑎𝑠𝑠𝑖𝑣𝑖𝑡à 𝑎 𝐵𝑟𝑒𝑣𝑒)</a:t>
              </a:r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733425</xdr:colOff>
      <xdr:row>6</xdr:row>
      <xdr:rowOff>76200</xdr:rowOff>
    </xdr:from>
    <xdr:ext cx="6934199" cy="407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>
              <a:extLst>
                <a:ext uri="{FF2B5EF4-FFF2-40B4-BE49-F238E27FC236}">
                  <a16:creationId xmlns=""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1457325" y="952500"/>
              <a:ext cx="6934199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it-IT" sz="1600" b="0" i="1">
                      <a:latin typeface="Cambria Math" panose="02040503050406030204" pitchFamily="18" charset="0"/>
                    </a:rPr>
                    <m:t>𝐼𝑛𝑑𝑒𝑏𝑖𝑡𝑎𝑚𝑒𝑛𝑡𝑜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𝑃𝑟𝑒𝑣𝑖𝑑𝑒𝑛𝑧𝑖𝑎𝑙𝑒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𝑒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 </m:t>
                  </m:r>
                  <m:r>
                    <a:rPr lang="it-IT" sz="1600" b="0" i="1">
                      <a:latin typeface="Cambria Math" panose="02040503050406030204" pitchFamily="18" charset="0"/>
                    </a:rPr>
                    <m:t>𝑇𝑟𝑖𝑏𝑢𝑡𝑎𝑟𝑖𝑜</m:t>
                  </m:r>
                  <m:r>
                    <a:rPr lang="it-IT" sz="1600" i="1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it-IT" sz="1600" i="1">
                          <a:latin typeface="Cambria Math"/>
                        </a:rPr>
                      </m:ctrlPr>
                    </m:fPr>
                    <m:num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𝐷𝑒𝑏𝑖𝑡𝑖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𝑇𝑟𝑖𝑏𝑢𝑡𝑎𝑟𝑖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𝑒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𝑃𝑟𝑒𝑣𝑖𝑑𝑒𝑛𝑧𝑖𝑎𝑙𝑖</m:t>
                      </m:r>
                    </m:num>
                    <m:den>
                      <m:r>
                        <a:rPr lang="it-IT" sz="1600" b="0" i="1">
                          <a:latin typeface="Cambria Math" panose="02040503050406030204" pitchFamily="18" charset="0"/>
                        </a:rPr>
                        <m:t>𝑇𝑜𝑡𝑎𝑙𝑒</m:t>
                      </m:r>
                      <m:r>
                        <a:rPr lang="it-IT" sz="16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it-IT" sz="1600" b="0" i="1">
                          <a:latin typeface="Cambria Math"/>
                        </a:rPr>
                        <m:t>𝐴𝑡𝑡𝑖𝑣𝑜</m:t>
                      </m:r>
                    </m:den>
                  </m:f>
                </m:oMath>
              </a14:m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Choice>
      <mc:Fallback xmlns="">
        <xdr:sp macro="" textlink="">
          <xdr:nvSpPr>
            <xdr:cNvPr id="2" name="CasellaDiTesto 1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700-000002000000}"/>
                </a:ext>
              </a:extLst>
            </xdr:cNvPr>
            <xdr:cNvSpPr txBox="1"/>
          </xdr:nvSpPr>
          <xdr:spPr>
            <a:xfrm>
              <a:off x="1457325" y="952500"/>
              <a:ext cx="6934199" cy="407989"/>
            </a:xfrm>
            <a:prstGeom prst="rect">
              <a:avLst/>
            </a:prstGeom>
            <a:noFill/>
            <a:ln w="19050">
              <a:solidFill>
                <a:schemeClr val="bg1">
                  <a:lumMod val="85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it-IT" sz="1600" b="0" i="0">
                  <a:latin typeface="Cambria Math" panose="02040503050406030204" pitchFamily="18" charset="0"/>
                </a:rPr>
                <a:t>𝐼𝑛𝑑𝑒𝑏𝑖𝑡𝑎𝑚𝑒𝑛𝑡𝑜 𝑃𝑟𝑒𝑣𝑖𝑑𝑒𝑛𝑧𝑖𝑎𝑙𝑒 𝑒 𝑇𝑟𝑖𝑏𝑢𝑡𝑎𝑟𝑖𝑜</a:t>
              </a:r>
              <a:r>
                <a:rPr lang="it-IT" sz="1600" i="0">
                  <a:latin typeface="Cambria Math" panose="02040503050406030204" pitchFamily="18" charset="0"/>
                </a:rPr>
                <a:t>=</a:t>
              </a:r>
              <a:r>
                <a:rPr lang="it-IT" sz="1600" i="0">
                  <a:latin typeface="Cambria Math"/>
                </a:rPr>
                <a:t>(</a:t>
              </a:r>
              <a:r>
                <a:rPr lang="it-IT" sz="1600" b="0" i="0">
                  <a:latin typeface="Cambria Math" panose="02040503050406030204" pitchFamily="18" charset="0"/>
                </a:rPr>
                <a:t>𝐷𝑒𝑏𝑖𝑡𝑖 𝑇𝑟𝑖𝑏𝑢𝑡𝑎𝑟𝑖 𝑒 𝑃𝑟𝑒𝑣𝑖𝑑𝑒𝑛𝑧𝑖𝑎𝑙𝑖</a:t>
              </a:r>
              <a:r>
                <a:rPr lang="it-IT" sz="1600" b="0" i="0">
                  <a:latin typeface="Cambria Math"/>
                </a:rPr>
                <a:t>)/(</a:t>
              </a:r>
              <a:r>
                <a:rPr lang="it-IT" sz="1600" b="0" i="0">
                  <a:latin typeface="Cambria Math" panose="02040503050406030204" pitchFamily="18" charset="0"/>
                </a:rPr>
                <a:t>𝑇𝑜𝑡𝑎𝑙𝑒 </a:t>
              </a:r>
              <a:r>
                <a:rPr lang="it-IT" sz="1600" b="0" i="0">
                  <a:latin typeface="Cambria Math"/>
                </a:rPr>
                <a:t>𝐴𝑡𝑡𝑖𝑣𝑜)</a:t>
              </a:r>
              <a:r>
                <a:rPr lang="it-IT" sz="1600">
                  <a:latin typeface="Garamond" panose="02020404030301010803" pitchFamily="18" charset="0"/>
                </a:rPr>
                <a:t> %</a:t>
              </a:r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18</xdr:row>
      <xdr:rowOff>38100</xdr:rowOff>
    </xdr:from>
    <xdr:to>
      <xdr:col>10</xdr:col>
      <xdr:colOff>600076</xdr:colOff>
      <xdr:row>36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23</xdr:row>
      <xdr:rowOff>152400</xdr:rowOff>
    </xdr:from>
    <xdr:to>
      <xdr:col>13</xdr:col>
      <xdr:colOff>523875</xdr:colOff>
      <xdr:row>33</xdr:row>
      <xdr:rowOff>9525</xdr:rowOff>
    </xdr:to>
    <xdr:sp macro="" textlink="">
      <xdr:nvSpPr>
        <xdr:cNvPr id="3" name="Rettangol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9715500" y="3619500"/>
          <a:ext cx="485775" cy="1628775"/>
        </a:xfrm>
        <a:prstGeom prst="rect">
          <a:avLst/>
        </a:prstGeom>
        <a:gradFill>
          <a:gsLst>
            <a:gs pos="0">
              <a:srgbClr val="00B050"/>
            </a:gs>
            <a:gs pos="69000">
              <a:srgbClr val="FFC000"/>
            </a:gs>
            <a:gs pos="38000">
              <a:srgbClr val="FFFF00"/>
            </a:gs>
            <a:gs pos="100000">
              <a:srgbClr val="FF0000"/>
            </a:gs>
          </a:gsLst>
          <a:lin ang="5400000" scaled="1"/>
        </a:gra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1159"/>
  <sheetViews>
    <sheetView workbookViewId="0">
      <selection activeCell="B17" sqref="B17"/>
    </sheetView>
  </sheetViews>
  <sheetFormatPr defaultRowHeight="12.75"/>
  <cols>
    <col min="1" max="1" width="9.85546875" bestFit="1" customWidth="1"/>
    <col min="2" max="2" width="118.28515625" customWidth="1"/>
    <col min="5" max="5" width="7.85546875" customWidth="1"/>
    <col min="6" max="6" width="30.7109375" bestFit="1" customWidth="1"/>
    <col min="7" max="7" width="6.140625" customWidth="1"/>
    <col min="17" max="17" width="14" customWidth="1"/>
  </cols>
  <sheetData>
    <row r="1" spans="1:13">
      <c r="G1" s="7" t="s">
        <v>2371</v>
      </c>
      <c r="H1" s="7" t="s">
        <v>2372</v>
      </c>
      <c r="I1" s="7" t="s">
        <v>2372</v>
      </c>
      <c r="J1" s="7" t="s">
        <v>2372</v>
      </c>
      <c r="K1" s="7" t="s">
        <v>2371</v>
      </c>
    </row>
    <row r="2" spans="1:13" ht="48">
      <c r="A2" t="s">
        <v>2329</v>
      </c>
      <c r="B2" t="s">
        <v>248</v>
      </c>
      <c r="C2" t="s">
        <v>1171</v>
      </c>
      <c r="F2" s="2"/>
      <c r="G2" s="3" t="s">
        <v>2331</v>
      </c>
      <c r="H2" s="3" t="s">
        <v>2332</v>
      </c>
      <c r="I2" s="3" t="s">
        <v>2333</v>
      </c>
      <c r="J2" s="3" t="s">
        <v>2334</v>
      </c>
      <c r="K2" s="3" t="s">
        <v>2335</v>
      </c>
      <c r="L2" s="1"/>
      <c r="M2" s="1"/>
    </row>
    <row r="3" spans="1:13">
      <c r="A3" t="s">
        <v>1172</v>
      </c>
      <c r="B3" t="s">
        <v>6</v>
      </c>
      <c r="C3" t="s">
        <v>1039</v>
      </c>
      <c r="F3" s="2"/>
      <c r="G3" s="2"/>
      <c r="H3" s="2"/>
      <c r="I3" s="2"/>
      <c r="J3" s="2"/>
      <c r="K3" s="2"/>
    </row>
    <row r="4" spans="1:13">
      <c r="A4" t="s">
        <v>1173</v>
      </c>
      <c r="B4" t="s">
        <v>7</v>
      </c>
      <c r="C4" t="s">
        <v>1039</v>
      </c>
      <c r="E4" t="s">
        <v>1039</v>
      </c>
      <c r="F4" s="2" t="s">
        <v>2341</v>
      </c>
      <c r="G4" s="4">
        <v>2.8000000000000001E-2</v>
      </c>
      <c r="H4" s="4">
        <v>9.4E-2</v>
      </c>
      <c r="I4" s="4">
        <v>0.92100000000000004</v>
      </c>
      <c r="J4" s="4">
        <v>3.0000000000000001E-3</v>
      </c>
      <c r="K4" s="4">
        <v>5.6000000000000001E-2</v>
      </c>
    </row>
    <row r="5" spans="1:13">
      <c r="A5" t="s">
        <v>1174</v>
      </c>
      <c r="B5" t="s">
        <v>8</v>
      </c>
      <c r="C5" t="s">
        <v>1039</v>
      </c>
      <c r="E5" t="s">
        <v>1040</v>
      </c>
      <c r="F5" s="2" t="s">
        <v>2336</v>
      </c>
      <c r="G5" s="4">
        <v>0.03</v>
      </c>
      <c r="H5" s="4">
        <v>7.5999999999999998E-2</v>
      </c>
      <c r="I5" s="4">
        <v>0.93700000000000006</v>
      </c>
      <c r="J5" s="4">
        <v>5.0000000000000001E-3</v>
      </c>
      <c r="K5" s="4">
        <v>4.9000000000000002E-2</v>
      </c>
    </row>
    <row r="6" spans="1:13">
      <c r="A6" t="s">
        <v>1175</v>
      </c>
      <c r="B6" t="s">
        <v>9</v>
      </c>
      <c r="C6" t="s">
        <v>1039</v>
      </c>
      <c r="E6" t="s">
        <v>1041</v>
      </c>
      <c r="F6" s="2" t="s">
        <v>2337</v>
      </c>
      <c r="G6" s="4">
        <v>0.03</v>
      </c>
      <c r="H6" s="4">
        <v>7.5999999999999998E-2</v>
      </c>
      <c r="I6" s="4">
        <v>0.93700000000000006</v>
      </c>
      <c r="J6" s="4">
        <v>5.0000000000000001E-3</v>
      </c>
      <c r="K6" s="4">
        <v>4.9000000000000002E-2</v>
      </c>
    </row>
    <row r="7" spans="1:13">
      <c r="A7" t="s">
        <v>1176</v>
      </c>
      <c r="B7" t="s">
        <v>10</v>
      </c>
      <c r="C7" t="s">
        <v>1039</v>
      </c>
      <c r="E7" t="s">
        <v>2358</v>
      </c>
      <c r="F7" s="2" t="s">
        <v>2338</v>
      </c>
      <c r="G7" s="4">
        <v>0.03</v>
      </c>
      <c r="H7" s="4">
        <v>7.5999999999999998E-2</v>
      </c>
      <c r="I7" s="4">
        <v>0.93700000000000006</v>
      </c>
      <c r="J7" s="4">
        <v>5.0000000000000001E-3</v>
      </c>
      <c r="K7" s="4">
        <v>4.9000000000000002E-2</v>
      </c>
    </row>
    <row r="8" spans="1:13">
      <c r="A8" t="s">
        <v>1177</v>
      </c>
      <c r="B8" t="s">
        <v>11</v>
      </c>
      <c r="C8" t="s">
        <v>1039</v>
      </c>
      <c r="E8" t="s">
        <v>1042</v>
      </c>
      <c r="F8" s="2" t="s">
        <v>2340</v>
      </c>
      <c r="G8" s="4">
        <v>2.5999999999999999E-2</v>
      </c>
      <c r="H8" s="4">
        <v>6.7000000000000004E-2</v>
      </c>
      <c r="I8" s="4">
        <v>0.84199999999999997</v>
      </c>
      <c r="J8" s="4">
        <v>1.9E-2</v>
      </c>
      <c r="K8" s="4">
        <v>6.5000000000000002E-2</v>
      </c>
    </row>
    <row r="9" spans="1:13">
      <c r="A9" t="s">
        <v>1178</v>
      </c>
      <c r="B9" t="s">
        <v>12</v>
      </c>
      <c r="C9" t="s">
        <v>1039</v>
      </c>
      <c r="E9" t="s">
        <v>2366</v>
      </c>
      <c r="F9" s="2" t="s">
        <v>2339</v>
      </c>
      <c r="G9" s="4">
        <v>2.5999999999999999E-2</v>
      </c>
      <c r="H9" s="4">
        <v>6.7000000000000004E-2</v>
      </c>
      <c r="I9" s="4">
        <v>0.84199999999999997</v>
      </c>
      <c r="J9" s="4">
        <v>1.9E-2</v>
      </c>
      <c r="K9" s="4">
        <v>6.5000000000000002E-2</v>
      </c>
    </row>
    <row r="10" spans="1:13">
      <c r="A10" t="s">
        <v>1179</v>
      </c>
      <c r="B10" t="s">
        <v>13</v>
      </c>
      <c r="C10" t="s">
        <v>1039</v>
      </c>
      <c r="E10" t="s">
        <v>2359</v>
      </c>
      <c r="F10" s="2" t="s">
        <v>2342</v>
      </c>
      <c r="G10" s="4">
        <v>3.7999999999999999E-2</v>
      </c>
      <c r="H10" s="4">
        <v>4.9000000000000002E-2</v>
      </c>
      <c r="I10" s="4">
        <v>1.08</v>
      </c>
      <c r="J10" s="4">
        <v>4.0000000000000001E-3</v>
      </c>
      <c r="K10" s="4">
        <v>3.7999999999999999E-2</v>
      </c>
    </row>
    <row r="11" spans="1:13">
      <c r="A11" t="s">
        <v>1180</v>
      </c>
      <c r="B11" t="s">
        <v>14</v>
      </c>
      <c r="C11" t="s">
        <v>1039</v>
      </c>
      <c r="E11" t="s">
        <v>2360</v>
      </c>
      <c r="F11" s="2" t="s">
        <v>2344</v>
      </c>
      <c r="G11" s="4">
        <v>2.8000000000000001E-2</v>
      </c>
      <c r="H11" s="4">
        <v>5.2999999999999999E-2</v>
      </c>
      <c r="I11" s="4">
        <v>1.0109999999999999</v>
      </c>
      <c r="J11" s="4">
        <v>1.4E-2</v>
      </c>
      <c r="K11" s="4">
        <v>5.2999999999999999E-2</v>
      </c>
    </row>
    <row r="12" spans="1:13">
      <c r="A12" t="s">
        <v>1181</v>
      </c>
      <c r="B12" t="s">
        <v>15</v>
      </c>
      <c r="C12" t="s">
        <v>1039</v>
      </c>
      <c r="E12" t="s">
        <v>2361</v>
      </c>
      <c r="F12" s="2" t="s">
        <v>2343</v>
      </c>
      <c r="G12" s="4">
        <v>2.8000000000000001E-2</v>
      </c>
      <c r="H12" s="4">
        <v>5.2999999999999999E-2</v>
      </c>
      <c r="I12" s="4">
        <v>1.0109999999999999</v>
      </c>
      <c r="J12" s="4">
        <v>1.4E-2</v>
      </c>
      <c r="K12" s="4">
        <v>5.2999999999999999E-2</v>
      </c>
    </row>
    <row r="13" spans="1:13">
      <c r="A13" t="s">
        <v>1182</v>
      </c>
      <c r="B13" t="s">
        <v>16</v>
      </c>
      <c r="C13" t="s">
        <v>1039</v>
      </c>
      <c r="E13" t="s">
        <v>2362</v>
      </c>
      <c r="F13" s="2" t="s">
        <v>2330</v>
      </c>
      <c r="G13" s="4">
        <v>2.1000000000000001E-2</v>
      </c>
      <c r="H13" s="4">
        <v>6.3E-2</v>
      </c>
      <c r="I13" s="4">
        <v>1.014</v>
      </c>
      <c r="J13" s="4">
        <v>6.0000000000000001E-3</v>
      </c>
      <c r="K13" s="4">
        <v>2.9000000000000001E-2</v>
      </c>
    </row>
    <row r="14" spans="1:13">
      <c r="A14" t="s">
        <v>1183</v>
      </c>
      <c r="B14" t="s">
        <v>17</v>
      </c>
      <c r="C14" t="s">
        <v>1039</v>
      </c>
      <c r="E14" t="s">
        <v>2363</v>
      </c>
      <c r="F14" s="2" t="s">
        <v>2345</v>
      </c>
      <c r="G14" s="4">
        <v>2.1000000000000001E-2</v>
      </c>
      <c r="H14" s="4">
        <v>6.3E-2</v>
      </c>
      <c r="I14" s="4">
        <v>1.014</v>
      </c>
      <c r="J14" s="4">
        <v>6.0000000000000001E-3</v>
      </c>
      <c r="K14" s="4">
        <v>2.9000000000000001E-2</v>
      </c>
    </row>
    <row r="15" spans="1:13">
      <c r="A15" t="s">
        <v>1184</v>
      </c>
      <c r="B15" t="s">
        <v>18</v>
      </c>
      <c r="C15" t="s">
        <v>1039</v>
      </c>
      <c r="E15" t="s">
        <v>2367</v>
      </c>
      <c r="F15" s="2" t="s">
        <v>2346</v>
      </c>
      <c r="G15" s="4">
        <v>2.1000000000000001E-2</v>
      </c>
      <c r="H15" s="4">
        <v>6.3E-2</v>
      </c>
      <c r="I15" s="4">
        <v>1.014</v>
      </c>
      <c r="J15" s="4">
        <v>6.0000000000000001E-3</v>
      </c>
      <c r="K15" s="4">
        <v>2.9000000000000001E-2</v>
      </c>
    </row>
    <row r="16" spans="1:13">
      <c r="A16" t="s">
        <v>1185</v>
      </c>
      <c r="B16" t="s">
        <v>19</v>
      </c>
      <c r="C16" t="s">
        <v>1039</v>
      </c>
      <c r="E16" t="s">
        <v>2364</v>
      </c>
      <c r="F16" s="2" t="s">
        <v>2348</v>
      </c>
      <c r="G16" s="4">
        <v>1.4999999999999999E-2</v>
      </c>
      <c r="H16" s="4">
        <v>4.2000000000000003E-2</v>
      </c>
      <c r="I16" s="4">
        <v>0.89800000000000002</v>
      </c>
      <c r="J16" s="4">
        <v>0.01</v>
      </c>
      <c r="K16" s="4">
        <v>7.8E-2</v>
      </c>
    </row>
    <row r="17" spans="1:11">
      <c r="A17" t="s">
        <v>1186</v>
      </c>
      <c r="B17" t="s">
        <v>20</v>
      </c>
      <c r="C17" t="s">
        <v>1039</v>
      </c>
      <c r="E17" t="s">
        <v>2365</v>
      </c>
      <c r="F17" s="2" t="s">
        <v>2347</v>
      </c>
      <c r="G17" s="4">
        <v>1.4999999999999999E-2</v>
      </c>
      <c r="H17" s="4">
        <v>4.2000000000000003E-2</v>
      </c>
      <c r="I17" s="4">
        <v>0.89800000000000002</v>
      </c>
      <c r="J17" s="4">
        <v>0.01</v>
      </c>
      <c r="K17" s="4">
        <v>7.8E-2</v>
      </c>
    </row>
    <row r="18" spans="1:11">
      <c r="A18" t="s">
        <v>1187</v>
      </c>
      <c r="B18" t="s">
        <v>21</v>
      </c>
      <c r="C18" t="s">
        <v>1039</v>
      </c>
      <c r="E18" t="s">
        <v>1043</v>
      </c>
      <c r="F18" s="2" t="s">
        <v>2349</v>
      </c>
      <c r="G18" s="4">
        <v>1.4999999999999999E-2</v>
      </c>
      <c r="H18" s="4">
        <v>4.1000000000000002E-2</v>
      </c>
      <c r="I18" s="4">
        <v>0.86</v>
      </c>
      <c r="J18" s="4">
        <v>1.4E-2</v>
      </c>
      <c r="K18" s="4">
        <v>0.10199999999999999</v>
      </c>
    </row>
    <row r="19" spans="1:11">
      <c r="A19" t="s">
        <v>1188</v>
      </c>
      <c r="B19" t="s">
        <v>22</v>
      </c>
      <c r="C19" t="s">
        <v>1039</v>
      </c>
      <c r="E19" t="s">
        <v>2368</v>
      </c>
      <c r="F19" s="2" t="s">
        <v>2350</v>
      </c>
      <c r="G19" s="4">
        <v>1.4999999999999999E-2</v>
      </c>
      <c r="H19" s="4">
        <v>4.1000000000000002E-2</v>
      </c>
      <c r="I19" s="4">
        <v>0.86</v>
      </c>
      <c r="J19" s="4">
        <v>1.4E-2</v>
      </c>
      <c r="K19" s="4">
        <v>0.10199999999999999</v>
      </c>
    </row>
    <row r="20" spans="1:11">
      <c r="A20" t="s">
        <v>1189</v>
      </c>
      <c r="B20" t="s">
        <v>23</v>
      </c>
      <c r="C20" t="s">
        <v>1039</v>
      </c>
      <c r="E20" t="s">
        <v>1044</v>
      </c>
      <c r="F20" s="2" t="s">
        <v>2351</v>
      </c>
      <c r="G20" s="4">
        <v>1.7999999999999999E-2</v>
      </c>
      <c r="H20" s="4">
        <v>5.1999999999999998E-2</v>
      </c>
      <c r="I20" s="4">
        <v>0.95399999999999996</v>
      </c>
      <c r="J20" s="4">
        <v>1.7000000000000001E-2</v>
      </c>
      <c r="K20" s="4">
        <v>0.11899999999999999</v>
      </c>
    </row>
    <row r="21" spans="1:11">
      <c r="A21" t="s">
        <v>1190</v>
      </c>
      <c r="B21" t="s">
        <v>24</v>
      </c>
      <c r="C21" t="s">
        <v>1039</v>
      </c>
      <c r="E21" t="s">
        <v>1045</v>
      </c>
      <c r="F21" s="2" t="s">
        <v>2352</v>
      </c>
      <c r="G21" s="4">
        <v>1.7999999999999999E-2</v>
      </c>
      <c r="H21" s="4">
        <v>5.1999999999999998E-2</v>
      </c>
      <c r="I21" s="4">
        <v>0.95399999999999996</v>
      </c>
      <c r="J21" s="4">
        <v>1.7000000000000001E-2</v>
      </c>
      <c r="K21" s="4">
        <v>0.11899999999999999</v>
      </c>
    </row>
    <row r="22" spans="1:11">
      <c r="A22" t="s">
        <v>1191</v>
      </c>
      <c r="B22" t="s">
        <v>25</v>
      </c>
      <c r="C22" t="s">
        <v>1039</v>
      </c>
      <c r="E22" t="s">
        <v>1046</v>
      </c>
      <c r="F22" s="2" t="s">
        <v>2353</v>
      </c>
      <c r="G22" s="4">
        <v>1.7999999999999999E-2</v>
      </c>
      <c r="H22" s="4">
        <v>5.1999999999999998E-2</v>
      </c>
      <c r="I22" s="4">
        <v>0.95399999999999996</v>
      </c>
      <c r="J22" s="4">
        <v>1.7000000000000001E-2</v>
      </c>
      <c r="K22" s="4">
        <v>0.11899999999999999</v>
      </c>
    </row>
    <row r="23" spans="1:11">
      <c r="A23" t="s">
        <v>1192</v>
      </c>
      <c r="B23" t="s">
        <v>26</v>
      </c>
      <c r="C23" t="s">
        <v>1039</v>
      </c>
      <c r="E23" t="s">
        <v>1047</v>
      </c>
      <c r="F23" s="2" t="s">
        <v>2354</v>
      </c>
      <c r="G23" s="4">
        <v>2.7E-2</v>
      </c>
      <c r="H23" s="4">
        <v>2.3E-2</v>
      </c>
      <c r="I23" s="4">
        <v>0.69799999999999995</v>
      </c>
      <c r="J23" s="4">
        <v>5.0000000000000001E-3</v>
      </c>
      <c r="K23" s="4">
        <v>0.14599999999999999</v>
      </c>
    </row>
    <row r="24" spans="1:11">
      <c r="A24" t="s">
        <v>1193</v>
      </c>
      <c r="B24" t="s">
        <v>27</v>
      </c>
      <c r="C24" t="s">
        <v>1039</v>
      </c>
      <c r="E24" t="s">
        <v>1048</v>
      </c>
      <c r="F24" s="2" t="s">
        <v>2355</v>
      </c>
      <c r="G24" s="4">
        <v>2.7E-2</v>
      </c>
      <c r="H24" s="4">
        <v>2.3E-2</v>
      </c>
      <c r="I24" s="4">
        <v>0.69799999999999995</v>
      </c>
      <c r="J24" s="4">
        <v>5.0000000000000001E-3</v>
      </c>
      <c r="K24" s="4">
        <v>0.14599999999999999</v>
      </c>
    </row>
    <row r="25" spans="1:11">
      <c r="A25" t="s">
        <v>1194</v>
      </c>
      <c r="B25" t="s">
        <v>28</v>
      </c>
      <c r="C25" t="s">
        <v>1039</v>
      </c>
      <c r="E25" t="s">
        <v>1049</v>
      </c>
      <c r="F25" s="2" t="s">
        <v>2356</v>
      </c>
      <c r="G25" s="4">
        <v>2.7E-2</v>
      </c>
      <c r="H25" s="4">
        <v>2.3E-2</v>
      </c>
      <c r="I25" s="4">
        <v>0.69799999999999995</v>
      </c>
      <c r="J25" s="4">
        <v>5.0000000000000001E-3</v>
      </c>
      <c r="K25" s="4">
        <v>0.14599999999999999</v>
      </c>
    </row>
    <row r="26" spans="1:11">
      <c r="A26" t="s">
        <v>1195</v>
      </c>
      <c r="B26" t="s">
        <v>29</v>
      </c>
      <c r="C26" t="s">
        <v>1039</v>
      </c>
      <c r="E26" t="s">
        <v>1050</v>
      </c>
      <c r="F26" s="2" t="s">
        <v>2357</v>
      </c>
      <c r="G26" s="4">
        <v>2.7E-2</v>
      </c>
      <c r="H26" s="4">
        <v>2.3E-2</v>
      </c>
      <c r="I26" s="4">
        <v>0.69799999999999995</v>
      </c>
      <c r="J26" s="4">
        <v>5.0000000000000001E-3</v>
      </c>
      <c r="K26" s="4">
        <v>0.14599999999999999</v>
      </c>
    </row>
    <row r="27" spans="1:11">
      <c r="A27" t="s">
        <v>1196</v>
      </c>
      <c r="B27" t="s">
        <v>30</v>
      </c>
      <c r="C27" t="s">
        <v>1039</v>
      </c>
    </row>
    <row r="28" spans="1:11">
      <c r="A28" t="s">
        <v>1197</v>
      </c>
      <c r="B28" t="s">
        <v>31</v>
      </c>
      <c r="C28" t="s">
        <v>1039</v>
      </c>
      <c r="E28" t="s">
        <v>2370</v>
      </c>
    </row>
    <row r="29" spans="1:11">
      <c r="A29" t="s">
        <v>1198</v>
      </c>
      <c r="B29" t="s">
        <v>32</v>
      </c>
      <c r="C29" t="s">
        <v>1039</v>
      </c>
    </row>
    <row r="30" spans="1:11">
      <c r="A30" t="s">
        <v>1199</v>
      </c>
      <c r="B30" t="s">
        <v>33</v>
      </c>
      <c r="C30" t="s">
        <v>1039</v>
      </c>
      <c r="E30" s="5"/>
      <c r="F30" s="5"/>
      <c r="G30" s="5"/>
    </row>
    <row r="31" spans="1:11">
      <c r="A31" t="s">
        <v>1200</v>
      </c>
      <c r="B31" t="s">
        <v>34</v>
      </c>
      <c r="C31" t="s">
        <v>1039</v>
      </c>
      <c r="E31" s="5"/>
      <c r="G31" s="5"/>
    </row>
    <row r="32" spans="1:11">
      <c r="A32" t="s">
        <v>1201</v>
      </c>
      <c r="B32" t="s">
        <v>35</v>
      </c>
      <c r="C32" t="s">
        <v>1039</v>
      </c>
      <c r="E32" s="5"/>
      <c r="F32" s="5"/>
      <c r="G32" s="5"/>
    </row>
    <row r="33" spans="1:16">
      <c r="A33" t="s">
        <v>1202</v>
      </c>
      <c r="B33" t="s">
        <v>36</v>
      </c>
      <c r="C33" t="s">
        <v>1039</v>
      </c>
    </row>
    <row r="34" spans="1:16">
      <c r="A34" t="s">
        <v>1203</v>
      </c>
      <c r="B34" t="s">
        <v>37</v>
      </c>
      <c r="C34" t="s">
        <v>1039</v>
      </c>
    </row>
    <row r="35" spans="1:16">
      <c r="A35" t="s">
        <v>1204</v>
      </c>
      <c r="B35" t="s">
        <v>38</v>
      </c>
      <c r="C35" t="s">
        <v>1039</v>
      </c>
    </row>
    <row r="36" spans="1:16">
      <c r="A36" t="s">
        <v>1205</v>
      </c>
      <c r="B36" t="s">
        <v>39</v>
      </c>
      <c r="C36" t="s">
        <v>1039</v>
      </c>
      <c r="E36">
        <f>Start!K35</f>
        <v>0</v>
      </c>
      <c r="F36" t="e">
        <f>VLOOKUP(Start!K35,A3:B1159,2,0)</f>
        <v>#N/A</v>
      </c>
    </row>
    <row r="37" spans="1:16">
      <c r="A37" t="s">
        <v>1206</v>
      </c>
      <c r="B37" t="s">
        <v>40</v>
      </c>
      <c r="C37" t="s">
        <v>1039</v>
      </c>
      <c r="F37" t="e">
        <f>VLOOKUP(Start!K35,A3:C1159,3,0)</f>
        <v>#N/A</v>
      </c>
    </row>
    <row r="38" spans="1:16">
      <c r="A38" t="s">
        <v>1207</v>
      </c>
      <c r="B38" t="s">
        <v>41</v>
      </c>
      <c r="C38" t="s">
        <v>1039</v>
      </c>
    </row>
    <row r="39" spans="1:16">
      <c r="A39" t="s">
        <v>1208</v>
      </c>
      <c r="B39" t="s">
        <v>42</v>
      </c>
      <c r="C39" t="s">
        <v>1039</v>
      </c>
      <c r="F39" t="s">
        <v>2369</v>
      </c>
    </row>
    <row r="40" spans="1:16">
      <c r="A40" t="s">
        <v>1209</v>
      </c>
      <c r="B40" t="s">
        <v>43</v>
      </c>
      <c r="C40" t="s">
        <v>1039</v>
      </c>
      <c r="F40" t="e">
        <f>VLOOKUP(F37,E4:F26,2,0)</f>
        <v>#N/A</v>
      </c>
      <c r="G40" s="6" t="e">
        <f>INDEX(G$4:G$26,MATCH($F$40,$F$4:$F$26,0),1)</f>
        <v>#N/A</v>
      </c>
      <c r="H40" s="6" t="e">
        <f>INDEX(H$4:H$26,MATCH($F$40,$F$4:$F$26,0),1)</f>
        <v>#N/A</v>
      </c>
      <c r="I40" s="6" t="e">
        <f>INDEX(I$4:I$26,MATCH($F$40,$F$4:$F$26,0),1)</f>
        <v>#N/A</v>
      </c>
      <c r="J40" s="6" t="e">
        <f>INDEX(J$4:J$26,MATCH($F$40,$F$4:$F$26,0),1)</f>
        <v>#N/A</v>
      </c>
      <c r="K40" s="6" t="e">
        <f>INDEX(K$4:K$26,MATCH($F$40,$F$4:$F$26,0),1)</f>
        <v>#N/A</v>
      </c>
    </row>
    <row r="41" spans="1:16">
      <c r="A41" t="s">
        <v>1210</v>
      </c>
      <c r="B41" t="s">
        <v>44</v>
      </c>
      <c r="C41" t="s">
        <v>1039</v>
      </c>
    </row>
    <row r="42" spans="1:16">
      <c r="A42" t="s">
        <v>1211</v>
      </c>
      <c r="B42" t="s">
        <v>45</v>
      </c>
      <c r="C42" t="s">
        <v>1039</v>
      </c>
    </row>
    <row r="43" spans="1:16">
      <c r="A43" t="s">
        <v>1212</v>
      </c>
      <c r="B43" t="s">
        <v>46</v>
      </c>
      <c r="C43" t="s">
        <v>1039</v>
      </c>
    </row>
    <row r="44" spans="1:16">
      <c r="A44" t="s">
        <v>1213</v>
      </c>
      <c r="B44" t="s">
        <v>47</v>
      </c>
      <c r="C44" t="s">
        <v>1039</v>
      </c>
    </row>
    <row r="45" spans="1:16">
      <c r="A45" t="s">
        <v>1214</v>
      </c>
      <c r="B45" t="s">
        <v>48</v>
      </c>
      <c r="C45" t="s">
        <v>1039</v>
      </c>
      <c r="G45" s="8">
        <v>0.03</v>
      </c>
      <c r="P45" s="9"/>
    </row>
    <row r="46" spans="1:16">
      <c r="A46" t="s">
        <v>1215</v>
      </c>
      <c r="B46" t="s">
        <v>49</v>
      </c>
      <c r="C46" t="s">
        <v>1039</v>
      </c>
    </row>
    <row r="47" spans="1:16" ht="27.6" customHeight="1">
      <c r="A47" t="s">
        <v>1216</v>
      </c>
      <c r="B47" t="s">
        <v>50</v>
      </c>
      <c r="C47" t="s">
        <v>1039</v>
      </c>
      <c r="G47" s="11">
        <f>G45</f>
        <v>0.03</v>
      </c>
    </row>
    <row r="48" spans="1:16">
      <c r="A48" t="s">
        <v>1217</v>
      </c>
      <c r="B48" t="s">
        <v>51</v>
      </c>
      <c r="C48" t="s">
        <v>1039</v>
      </c>
    </row>
    <row r="49" spans="1:7" ht="31.7" customHeight="1">
      <c r="A49" t="s">
        <v>1218</v>
      </c>
      <c r="B49" t="s">
        <v>52</v>
      </c>
      <c r="C49" t="s">
        <v>1039</v>
      </c>
      <c r="G49" s="10"/>
    </row>
    <row r="50" spans="1:7">
      <c r="A50" t="s">
        <v>1219</v>
      </c>
      <c r="B50" t="s">
        <v>53</v>
      </c>
      <c r="C50" t="s">
        <v>1039</v>
      </c>
    </row>
    <row r="51" spans="1:7">
      <c r="A51" t="s">
        <v>1220</v>
      </c>
      <c r="B51" t="s">
        <v>54</v>
      </c>
      <c r="C51" t="s">
        <v>1039</v>
      </c>
    </row>
    <row r="52" spans="1:7">
      <c r="A52" t="s">
        <v>1221</v>
      </c>
      <c r="B52" t="s">
        <v>55</v>
      </c>
      <c r="C52" t="s">
        <v>1039</v>
      </c>
    </row>
    <row r="53" spans="1:7">
      <c r="A53" t="s">
        <v>1222</v>
      </c>
      <c r="B53" t="s">
        <v>56</v>
      </c>
      <c r="C53" t="s">
        <v>1039</v>
      </c>
    </row>
    <row r="54" spans="1:7">
      <c r="A54" t="s">
        <v>1223</v>
      </c>
      <c r="B54" t="s">
        <v>57</v>
      </c>
      <c r="C54" t="s">
        <v>1039</v>
      </c>
    </row>
    <row r="55" spans="1:7">
      <c r="A55" t="s">
        <v>1224</v>
      </c>
      <c r="B55" t="s">
        <v>58</v>
      </c>
      <c r="C55" t="s">
        <v>1039</v>
      </c>
    </row>
    <row r="56" spans="1:7">
      <c r="A56" t="s">
        <v>1225</v>
      </c>
      <c r="B56" t="s">
        <v>59</v>
      </c>
      <c r="C56" t="s">
        <v>1040</v>
      </c>
    </row>
    <row r="57" spans="1:7">
      <c r="A57" t="s">
        <v>1226</v>
      </c>
      <c r="B57" t="s">
        <v>60</v>
      </c>
      <c r="C57" t="s">
        <v>1040</v>
      </c>
    </row>
    <row r="58" spans="1:7">
      <c r="A58" t="s">
        <v>1227</v>
      </c>
      <c r="B58" t="s">
        <v>61</v>
      </c>
      <c r="C58" t="s">
        <v>1040</v>
      </c>
    </row>
    <row r="59" spans="1:7">
      <c r="A59" t="s">
        <v>1228</v>
      </c>
      <c r="B59" t="s">
        <v>62</v>
      </c>
      <c r="C59" t="s">
        <v>1040</v>
      </c>
    </row>
    <row r="60" spans="1:7">
      <c r="A60" t="s">
        <v>1229</v>
      </c>
      <c r="B60" t="s">
        <v>63</v>
      </c>
      <c r="C60" t="s">
        <v>1040</v>
      </c>
    </row>
    <row r="61" spans="1:7">
      <c r="A61" t="s">
        <v>1230</v>
      </c>
      <c r="B61" t="s">
        <v>64</v>
      </c>
      <c r="C61" t="s">
        <v>1040</v>
      </c>
    </row>
    <row r="62" spans="1:7">
      <c r="A62" t="s">
        <v>1231</v>
      </c>
      <c r="B62" t="s">
        <v>65</v>
      </c>
      <c r="C62" t="s">
        <v>1040</v>
      </c>
    </row>
    <row r="63" spans="1:7">
      <c r="A63" t="s">
        <v>1232</v>
      </c>
      <c r="B63" t="s">
        <v>66</v>
      </c>
      <c r="C63" t="s">
        <v>1040</v>
      </c>
    </row>
    <row r="64" spans="1:7">
      <c r="A64" t="s">
        <v>1233</v>
      </c>
      <c r="B64" t="s">
        <v>67</v>
      </c>
      <c r="C64" t="s">
        <v>1040</v>
      </c>
    </row>
    <row r="65" spans="1:3">
      <c r="A65" t="s">
        <v>1234</v>
      </c>
      <c r="B65" t="s">
        <v>68</v>
      </c>
      <c r="C65" t="s">
        <v>1040</v>
      </c>
    </row>
    <row r="66" spans="1:3">
      <c r="A66" t="s">
        <v>1235</v>
      </c>
      <c r="B66" t="s">
        <v>69</v>
      </c>
      <c r="C66" t="s">
        <v>1040</v>
      </c>
    </row>
    <row r="67" spans="1:3">
      <c r="A67" t="s">
        <v>1236</v>
      </c>
      <c r="B67" t="s">
        <v>70</v>
      </c>
      <c r="C67" t="s">
        <v>1040</v>
      </c>
    </row>
    <row r="68" spans="1:3">
      <c r="A68" t="s">
        <v>1237</v>
      </c>
      <c r="B68" t="s">
        <v>71</v>
      </c>
      <c r="C68" t="s">
        <v>1040</v>
      </c>
    </row>
    <row r="69" spans="1:3">
      <c r="A69" t="s">
        <v>1238</v>
      </c>
      <c r="B69" t="s">
        <v>72</v>
      </c>
      <c r="C69" t="s">
        <v>1040</v>
      </c>
    </row>
    <row r="70" spans="1:3">
      <c r="A70" t="s">
        <v>1239</v>
      </c>
      <c r="B70" t="s">
        <v>73</v>
      </c>
      <c r="C70" t="s">
        <v>1040</v>
      </c>
    </row>
    <row r="71" spans="1:3">
      <c r="A71" t="s">
        <v>1240</v>
      </c>
      <c r="B71" t="s">
        <v>74</v>
      </c>
      <c r="C71" t="s">
        <v>1040</v>
      </c>
    </row>
    <row r="72" spans="1:3">
      <c r="A72" t="s">
        <v>1241</v>
      </c>
      <c r="B72" t="s">
        <v>75</v>
      </c>
      <c r="C72" t="s">
        <v>1040</v>
      </c>
    </row>
    <row r="73" spans="1:3">
      <c r="A73" t="s">
        <v>1242</v>
      </c>
      <c r="B73" t="s">
        <v>76</v>
      </c>
      <c r="C73" t="s">
        <v>1041</v>
      </c>
    </row>
    <row r="74" spans="1:3">
      <c r="A74" t="s">
        <v>1243</v>
      </c>
      <c r="B74" t="s">
        <v>77</v>
      </c>
      <c r="C74" t="s">
        <v>1041</v>
      </c>
    </row>
    <row r="75" spans="1:3">
      <c r="A75" t="s">
        <v>1244</v>
      </c>
      <c r="B75" t="s">
        <v>78</v>
      </c>
      <c r="C75" t="s">
        <v>1041</v>
      </c>
    </row>
    <row r="76" spans="1:3">
      <c r="A76" t="s">
        <v>1245</v>
      </c>
      <c r="B76" t="s">
        <v>79</v>
      </c>
      <c r="C76" t="s">
        <v>1041</v>
      </c>
    </row>
    <row r="77" spans="1:3">
      <c r="A77" t="s">
        <v>1246</v>
      </c>
      <c r="B77" t="s">
        <v>80</v>
      </c>
      <c r="C77" t="s">
        <v>1041</v>
      </c>
    </row>
    <row r="78" spans="1:3">
      <c r="A78" t="s">
        <v>1247</v>
      </c>
      <c r="B78" t="s">
        <v>81</v>
      </c>
      <c r="C78" t="s">
        <v>1041</v>
      </c>
    </row>
    <row r="79" spans="1:3">
      <c r="A79" t="s">
        <v>1248</v>
      </c>
      <c r="B79" t="s">
        <v>82</v>
      </c>
      <c r="C79" t="s">
        <v>1041</v>
      </c>
    </row>
    <row r="80" spans="1:3">
      <c r="A80" t="s">
        <v>1249</v>
      </c>
      <c r="B80" t="s">
        <v>83</v>
      </c>
      <c r="C80" t="s">
        <v>1041</v>
      </c>
    </row>
    <row r="81" spans="1:3">
      <c r="A81" t="s">
        <v>1250</v>
      </c>
      <c r="B81" t="s">
        <v>84</v>
      </c>
      <c r="C81" t="s">
        <v>1041</v>
      </c>
    </row>
    <row r="82" spans="1:3">
      <c r="A82" t="s">
        <v>1251</v>
      </c>
      <c r="B82" t="s">
        <v>85</v>
      </c>
      <c r="C82" t="s">
        <v>1041</v>
      </c>
    </row>
    <row r="83" spans="1:3">
      <c r="A83" t="s">
        <v>1252</v>
      </c>
      <c r="B83" t="s">
        <v>86</v>
      </c>
      <c r="C83" t="s">
        <v>1041</v>
      </c>
    </row>
    <row r="84" spans="1:3">
      <c r="A84" t="s">
        <v>1253</v>
      </c>
      <c r="B84" t="s">
        <v>87</v>
      </c>
      <c r="C84" t="s">
        <v>1041</v>
      </c>
    </row>
    <row r="85" spans="1:3">
      <c r="A85" t="s">
        <v>1254</v>
      </c>
      <c r="B85" t="s">
        <v>88</v>
      </c>
      <c r="C85" t="s">
        <v>1041</v>
      </c>
    </row>
    <row r="86" spans="1:3">
      <c r="A86" t="s">
        <v>1255</v>
      </c>
      <c r="B86" t="s">
        <v>89</v>
      </c>
      <c r="C86" t="s">
        <v>1041</v>
      </c>
    </row>
    <row r="87" spans="1:3">
      <c r="A87" t="s">
        <v>1256</v>
      </c>
      <c r="B87" t="s">
        <v>90</v>
      </c>
      <c r="C87" t="s">
        <v>1041</v>
      </c>
    </row>
    <row r="88" spans="1:3">
      <c r="A88" t="s">
        <v>1257</v>
      </c>
      <c r="B88" t="s">
        <v>91</v>
      </c>
      <c r="C88" t="s">
        <v>1041</v>
      </c>
    </row>
    <row r="89" spans="1:3">
      <c r="A89" t="s">
        <v>1258</v>
      </c>
      <c r="B89" t="s">
        <v>92</v>
      </c>
      <c r="C89" t="s">
        <v>1041</v>
      </c>
    </row>
    <row r="90" spans="1:3">
      <c r="A90" t="s">
        <v>1259</v>
      </c>
      <c r="B90" t="s">
        <v>93</v>
      </c>
      <c r="C90" t="s">
        <v>1041</v>
      </c>
    </row>
    <row r="91" spans="1:3">
      <c r="A91" t="s">
        <v>1260</v>
      </c>
      <c r="B91" t="s">
        <v>94</v>
      </c>
      <c r="C91" t="s">
        <v>1041</v>
      </c>
    </row>
    <row r="92" spans="1:3">
      <c r="A92" t="s">
        <v>1261</v>
      </c>
      <c r="B92" t="s">
        <v>95</v>
      </c>
      <c r="C92" t="s">
        <v>1041</v>
      </c>
    </row>
    <row r="93" spans="1:3">
      <c r="A93" t="s">
        <v>1262</v>
      </c>
      <c r="B93" t="s">
        <v>96</v>
      </c>
      <c r="C93" t="s">
        <v>1041</v>
      </c>
    </row>
    <row r="94" spans="1:3">
      <c r="A94" t="s">
        <v>1263</v>
      </c>
      <c r="B94" t="s">
        <v>97</v>
      </c>
      <c r="C94" t="s">
        <v>1041</v>
      </c>
    </row>
    <row r="95" spans="1:3">
      <c r="A95" t="s">
        <v>1264</v>
      </c>
      <c r="B95" t="s">
        <v>98</v>
      </c>
      <c r="C95" t="s">
        <v>1041</v>
      </c>
    </row>
    <row r="96" spans="1:3">
      <c r="A96" t="s">
        <v>1265</v>
      </c>
      <c r="B96" t="s">
        <v>99</v>
      </c>
      <c r="C96" t="s">
        <v>1041</v>
      </c>
    </row>
    <row r="97" spans="1:3">
      <c r="A97" t="s">
        <v>1266</v>
      </c>
      <c r="B97" t="s">
        <v>100</v>
      </c>
      <c r="C97" t="s">
        <v>1041</v>
      </c>
    </row>
    <row r="98" spans="1:3">
      <c r="A98" t="s">
        <v>1267</v>
      </c>
      <c r="B98" t="s">
        <v>101</v>
      </c>
      <c r="C98" t="s">
        <v>1041</v>
      </c>
    </row>
    <row r="99" spans="1:3">
      <c r="A99" t="s">
        <v>1268</v>
      </c>
      <c r="B99" t="s">
        <v>102</v>
      </c>
      <c r="C99" t="s">
        <v>1041</v>
      </c>
    </row>
    <row r="100" spans="1:3">
      <c r="A100" t="s">
        <v>1269</v>
      </c>
      <c r="B100" t="s">
        <v>103</v>
      </c>
      <c r="C100" t="s">
        <v>1041</v>
      </c>
    </row>
    <row r="101" spans="1:3">
      <c r="A101" t="s">
        <v>1270</v>
      </c>
      <c r="B101" t="s">
        <v>104</v>
      </c>
      <c r="C101" t="s">
        <v>1041</v>
      </c>
    </row>
    <row r="102" spans="1:3">
      <c r="A102" t="s">
        <v>1271</v>
      </c>
      <c r="B102" t="s">
        <v>105</v>
      </c>
      <c r="C102" t="s">
        <v>1041</v>
      </c>
    </row>
    <row r="103" spans="1:3">
      <c r="A103" t="s">
        <v>1272</v>
      </c>
      <c r="B103" t="s">
        <v>106</v>
      </c>
      <c r="C103" t="s">
        <v>1041</v>
      </c>
    </row>
    <row r="104" spans="1:3">
      <c r="A104" t="s">
        <v>1273</v>
      </c>
      <c r="B104" t="s">
        <v>107</v>
      </c>
      <c r="C104" t="s">
        <v>1041</v>
      </c>
    </row>
    <row r="105" spans="1:3">
      <c r="A105" t="s">
        <v>1274</v>
      </c>
      <c r="B105" t="s">
        <v>108</v>
      </c>
      <c r="C105" t="s">
        <v>1041</v>
      </c>
    </row>
    <row r="106" spans="1:3">
      <c r="A106" t="s">
        <v>1275</v>
      </c>
      <c r="B106" t="s">
        <v>109</v>
      </c>
      <c r="C106" t="s">
        <v>1041</v>
      </c>
    </row>
    <row r="107" spans="1:3">
      <c r="A107" t="s">
        <v>1276</v>
      </c>
      <c r="B107" t="s">
        <v>110</v>
      </c>
      <c r="C107" t="s">
        <v>1041</v>
      </c>
    </row>
    <row r="108" spans="1:3">
      <c r="A108" t="s">
        <v>1277</v>
      </c>
      <c r="B108" t="s">
        <v>112</v>
      </c>
      <c r="C108" t="s">
        <v>1041</v>
      </c>
    </row>
    <row r="109" spans="1:3">
      <c r="A109" t="s">
        <v>1278</v>
      </c>
      <c r="B109" t="s">
        <v>111</v>
      </c>
      <c r="C109" t="s">
        <v>1041</v>
      </c>
    </row>
    <row r="110" spans="1:3">
      <c r="A110" t="s">
        <v>1279</v>
      </c>
      <c r="B110" t="s">
        <v>113</v>
      </c>
      <c r="C110" t="s">
        <v>1041</v>
      </c>
    </row>
    <row r="111" spans="1:3">
      <c r="A111" t="s">
        <v>1280</v>
      </c>
      <c r="B111" t="s">
        <v>114</v>
      </c>
      <c r="C111" t="s">
        <v>1041</v>
      </c>
    </row>
    <row r="112" spans="1:3">
      <c r="A112" t="s">
        <v>1281</v>
      </c>
      <c r="B112" t="s">
        <v>115</v>
      </c>
      <c r="C112" t="s">
        <v>1041</v>
      </c>
    </row>
    <row r="113" spans="1:3">
      <c r="A113" t="s">
        <v>1282</v>
      </c>
      <c r="B113" t="s">
        <v>116</v>
      </c>
      <c r="C113" t="s">
        <v>1041</v>
      </c>
    </row>
    <row r="114" spans="1:3">
      <c r="A114" t="s">
        <v>1283</v>
      </c>
      <c r="B114" t="s">
        <v>117</v>
      </c>
      <c r="C114" t="s">
        <v>1041</v>
      </c>
    </row>
    <row r="115" spans="1:3">
      <c r="A115" t="s">
        <v>1284</v>
      </c>
      <c r="B115" t="s">
        <v>118</v>
      </c>
      <c r="C115" t="s">
        <v>1041</v>
      </c>
    </row>
    <row r="116" spans="1:3">
      <c r="A116" t="s">
        <v>1285</v>
      </c>
      <c r="B116" t="s">
        <v>119</v>
      </c>
      <c r="C116" t="s">
        <v>1041</v>
      </c>
    </row>
    <row r="117" spans="1:3">
      <c r="A117" t="s">
        <v>1286</v>
      </c>
      <c r="B117" t="s">
        <v>120</v>
      </c>
      <c r="C117" t="s">
        <v>1041</v>
      </c>
    </row>
    <row r="118" spans="1:3">
      <c r="A118" t="s">
        <v>1287</v>
      </c>
      <c r="B118" t="s">
        <v>121</v>
      </c>
      <c r="C118" t="s">
        <v>1041</v>
      </c>
    </row>
    <row r="119" spans="1:3">
      <c r="A119" t="s">
        <v>1288</v>
      </c>
      <c r="B119" t="s">
        <v>122</v>
      </c>
      <c r="C119" t="s">
        <v>1041</v>
      </c>
    </row>
    <row r="120" spans="1:3">
      <c r="A120" t="s">
        <v>1289</v>
      </c>
      <c r="B120" t="s">
        <v>123</v>
      </c>
      <c r="C120" t="s">
        <v>1041</v>
      </c>
    </row>
    <row r="121" spans="1:3">
      <c r="A121" t="s">
        <v>1290</v>
      </c>
      <c r="B121" t="s">
        <v>124</v>
      </c>
      <c r="C121" t="s">
        <v>1041</v>
      </c>
    </row>
    <row r="122" spans="1:3">
      <c r="A122" t="s">
        <v>1291</v>
      </c>
      <c r="B122" t="s">
        <v>125</v>
      </c>
      <c r="C122" t="s">
        <v>1041</v>
      </c>
    </row>
    <row r="123" spans="1:3">
      <c r="A123" t="s">
        <v>1292</v>
      </c>
      <c r="B123" t="s">
        <v>126</v>
      </c>
      <c r="C123" t="s">
        <v>1041</v>
      </c>
    </row>
    <row r="124" spans="1:3">
      <c r="A124" t="s">
        <v>1293</v>
      </c>
      <c r="B124" t="s">
        <v>127</v>
      </c>
      <c r="C124" t="s">
        <v>1041</v>
      </c>
    </row>
    <row r="125" spans="1:3">
      <c r="A125" t="s">
        <v>1294</v>
      </c>
      <c r="B125" t="s">
        <v>128</v>
      </c>
      <c r="C125" t="s">
        <v>1041</v>
      </c>
    </row>
    <row r="126" spans="1:3">
      <c r="A126" t="s">
        <v>1295</v>
      </c>
      <c r="B126" t="s">
        <v>129</v>
      </c>
      <c r="C126" t="s">
        <v>1041</v>
      </c>
    </row>
    <row r="127" spans="1:3">
      <c r="A127" t="s">
        <v>1296</v>
      </c>
      <c r="B127" t="s">
        <v>130</v>
      </c>
      <c r="C127" t="s">
        <v>1041</v>
      </c>
    </row>
    <row r="128" spans="1:3">
      <c r="A128" t="s">
        <v>1297</v>
      </c>
      <c r="B128" t="s">
        <v>131</v>
      </c>
      <c r="C128" t="s">
        <v>1041</v>
      </c>
    </row>
    <row r="129" spans="1:3">
      <c r="A129" t="s">
        <v>1298</v>
      </c>
      <c r="B129" t="s">
        <v>132</v>
      </c>
      <c r="C129" t="s">
        <v>1041</v>
      </c>
    </row>
    <row r="130" spans="1:3">
      <c r="A130" t="s">
        <v>1299</v>
      </c>
      <c r="B130" t="s">
        <v>133</v>
      </c>
      <c r="C130" t="s">
        <v>1041</v>
      </c>
    </row>
    <row r="131" spans="1:3">
      <c r="A131" t="s">
        <v>1300</v>
      </c>
      <c r="B131" t="s">
        <v>134</v>
      </c>
      <c r="C131" t="s">
        <v>1041</v>
      </c>
    </row>
    <row r="132" spans="1:3">
      <c r="A132" t="s">
        <v>1301</v>
      </c>
      <c r="B132" t="s">
        <v>135</v>
      </c>
      <c r="C132" t="s">
        <v>1041</v>
      </c>
    </row>
    <row r="133" spans="1:3">
      <c r="A133" t="s">
        <v>1302</v>
      </c>
      <c r="B133" t="s">
        <v>136</v>
      </c>
      <c r="C133" t="s">
        <v>1041</v>
      </c>
    </row>
    <row r="134" spans="1:3">
      <c r="A134" t="s">
        <v>1303</v>
      </c>
      <c r="B134" t="s">
        <v>137</v>
      </c>
      <c r="C134" t="s">
        <v>1041</v>
      </c>
    </row>
    <row r="135" spans="1:3">
      <c r="A135" t="s">
        <v>1304</v>
      </c>
      <c r="B135" t="s">
        <v>138</v>
      </c>
      <c r="C135" t="s">
        <v>1041</v>
      </c>
    </row>
    <row r="136" spans="1:3">
      <c r="A136" t="s">
        <v>1305</v>
      </c>
      <c r="B136" t="s">
        <v>139</v>
      </c>
      <c r="C136" t="s">
        <v>1041</v>
      </c>
    </row>
    <row r="137" spans="1:3">
      <c r="A137" t="s">
        <v>1306</v>
      </c>
      <c r="B137" t="s">
        <v>140</v>
      </c>
      <c r="C137" t="s">
        <v>1041</v>
      </c>
    </row>
    <row r="138" spans="1:3">
      <c r="A138" t="s">
        <v>1307</v>
      </c>
      <c r="B138" t="s">
        <v>141</v>
      </c>
      <c r="C138" t="s">
        <v>1041</v>
      </c>
    </row>
    <row r="139" spans="1:3">
      <c r="A139" t="s">
        <v>1308</v>
      </c>
      <c r="B139" t="s">
        <v>142</v>
      </c>
      <c r="C139" t="s">
        <v>1041</v>
      </c>
    </row>
    <row r="140" spans="1:3">
      <c r="A140" t="s">
        <v>1309</v>
      </c>
      <c r="B140" t="s">
        <v>143</v>
      </c>
      <c r="C140" t="s">
        <v>1041</v>
      </c>
    </row>
    <row r="141" spans="1:3">
      <c r="A141" t="s">
        <v>1310</v>
      </c>
      <c r="B141" t="s">
        <v>144</v>
      </c>
      <c r="C141" t="s">
        <v>1041</v>
      </c>
    </row>
    <row r="142" spans="1:3">
      <c r="A142" t="s">
        <v>1311</v>
      </c>
      <c r="B142" t="s">
        <v>145</v>
      </c>
      <c r="C142" t="s">
        <v>1041</v>
      </c>
    </row>
    <row r="143" spans="1:3">
      <c r="A143" t="s">
        <v>1312</v>
      </c>
      <c r="B143" t="s">
        <v>146</v>
      </c>
      <c r="C143" t="s">
        <v>1041</v>
      </c>
    </row>
    <row r="144" spans="1:3">
      <c r="A144" t="s">
        <v>1313</v>
      </c>
      <c r="B144" t="s">
        <v>147</v>
      </c>
      <c r="C144" t="s">
        <v>1041</v>
      </c>
    </row>
    <row r="145" spans="1:3">
      <c r="A145" t="s">
        <v>1314</v>
      </c>
      <c r="B145" t="s">
        <v>148</v>
      </c>
      <c r="C145" t="s">
        <v>1041</v>
      </c>
    </row>
    <row r="146" spans="1:3">
      <c r="A146" t="s">
        <v>1315</v>
      </c>
      <c r="B146" t="s">
        <v>149</v>
      </c>
      <c r="C146" t="s">
        <v>1041</v>
      </c>
    </row>
    <row r="147" spans="1:3">
      <c r="A147" t="s">
        <v>1316</v>
      </c>
      <c r="B147" t="s">
        <v>150</v>
      </c>
      <c r="C147" t="s">
        <v>1041</v>
      </c>
    </row>
    <row r="148" spans="1:3">
      <c r="A148" t="s">
        <v>1317</v>
      </c>
      <c r="B148" t="s">
        <v>151</v>
      </c>
      <c r="C148" t="s">
        <v>1041</v>
      </c>
    </row>
    <row r="149" spans="1:3">
      <c r="A149" t="s">
        <v>1318</v>
      </c>
      <c r="B149" t="s">
        <v>152</v>
      </c>
      <c r="C149" t="s">
        <v>1041</v>
      </c>
    </row>
    <row r="150" spans="1:3">
      <c r="A150" t="s">
        <v>1319</v>
      </c>
      <c r="B150" t="s">
        <v>153</v>
      </c>
      <c r="C150" t="s">
        <v>1041</v>
      </c>
    </row>
    <row r="151" spans="1:3">
      <c r="A151" t="s">
        <v>1320</v>
      </c>
      <c r="B151" t="s">
        <v>154</v>
      </c>
      <c r="C151" t="s">
        <v>1041</v>
      </c>
    </row>
    <row r="152" spans="1:3">
      <c r="A152" t="s">
        <v>1321</v>
      </c>
      <c r="B152" t="s">
        <v>155</v>
      </c>
      <c r="C152" t="s">
        <v>1041</v>
      </c>
    </row>
    <row r="153" spans="1:3">
      <c r="A153" t="s">
        <v>1322</v>
      </c>
      <c r="B153" t="s">
        <v>156</v>
      </c>
      <c r="C153" t="s">
        <v>1041</v>
      </c>
    </row>
    <row r="154" spans="1:3">
      <c r="A154" t="s">
        <v>1323</v>
      </c>
      <c r="B154" t="s">
        <v>157</v>
      </c>
      <c r="C154" t="s">
        <v>1041</v>
      </c>
    </row>
    <row r="155" spans="1:3">
      <c r="A155" t="s">
        <v>1324</v>
      </c>
      <c r="B155" t="s">
        <v>158</v>
      </c>
      <c r="C155" t="s">
        <v>1041</v>
      </c>
    </row>
    <row r="156" spans="1:3">
      <c r="A156" t="s">
        <v>1325</v>
      </c>
      <c r="B156" t="s">
        <v>159</v>
      </c>
      <c r="C156" t="s">
        <v>1041</v>
      </c>
    </row>
    <row r="157" spans="1:3">
      <c r="A157" t="s">
        <v>1326</v>
      </c>
      <c r="B157" t="s">
        <v>160</v>
      </c>
      <c r="C157" t="s">
        <v>1041</v>
      </c>
    </row>
    <row r="158" spans="1:3">
      <c r="A158" t="s">
        <v>1327</v>
      </c>
      <c r="B158" t="s">
        <v>161</v>
      </c>
      <c r="C158" t="s">
        <v>1041</v>
      </c>
    </row>
    <row r="159" spans="1:3">
      <c r="A159" t="s">
        <v>1328</v>
      </c>
      <c r="B159" t="s">
        <v>162</v>
      </c>
      <c r="C159" t="s">
        <v>1041</v>
      </c>
    </row>
    <row r="160" spans="1:3">
      <c r="A160" t="s">
        <v>1329</v>
      </c>
      <c r="B160" t="s">
        <v>163</v>
      </c>
      <c r="C160" t="s">
        <v>1041</v>
      </c>
    </row>
    <row r="161" spans="1:3">
      <c r="A161" t="s">
        <v>1330</v>
      </c>
      <c r="B161" t="s">
        <v>164</v>
      </c>
      <c r="C161" t="s">
        <v>1041</v>
      </c>
    </row>
    <row r="162" spans="1:3">
      <c r="A162" t="s">
        <v>1331</v>
      </c>
      <c r="B162" t="s">
        <v>165</v>
      </c>
      <c r="C162" t="s">
        <v>1041</v>
      </c>
    </row>
    <row r="163" spans="1:3">
      <c r="A163" t="s">
        <v>1332</v>
      </c>
      <c r="B163" t="s">
        <v>166</v>
      </c>
      <c r="C163" t="s">
        <v>1041</v>
      </c>
    </row>
    <row r="164" spans="1:3">
      <c r="A164" t="s">
        <v>1333</v>
      </c>
      <c r="B164" t="s">
        <v>167</v>
      </c>
      <c r="C164" t="s">
        <v>1041</v>
      </c>
    </row>
    <row r="165" spans="1:3">
      <c r="A165" t="s">
        <v>1334</v>
      </c>
      <c r="B165" t="s">
        <v>168</v>
      </c>
      <c r="C165" t="s">
        <v>1041</v>
      </c>
    </row>
    <row r="166" spans="1:3">
      <c r="A166" t="s">
        <v>1335</v>
      </c>
      <c r="B166" t="s">
        <v>169</v>
      </c>
      <c r="C166" t="s">
        <v>1041</v>
      </c>
    </row>
    <row r="167" spans="1:3">
      <c r="A167" t="s">
        <v>1336</v>
      </c>
      <c r="B167" t="s">
        <v>170</v>
      </c>
      <c r="C167" t="s">
        <v>1041</v>
      </c>
    </row>
    <row r="168" spans="1:3">
      <c r="A168" t="s">
        <v>1337</v>
      </c>
      <c r="B168" t="s">
        <v>171</v>
      </c>
      <c r="C168" t="s">
        <v>1041</v>
      </c>
    </row>
    <row r="169" spans="1:3">
      <c r="A169" t="s">
        <v>1338</v>
      </c>
      <c r="B169" t="s">
        <v>172</v>
      </c>
      <c r="C169" t="s">
        <v>1041</v>
      </c>
    </row>
    <row r="170" spans="1:3">
      <c r="A170" t="s">
        <v>1339</v>
      </c>
      <c r="B170" t="s">
        <v>173</v>
      </c>
      <c r="C170" t="s">
        <v>1041</v>
      </c>
    </row>
    <row r="171" spans="1:3">
      <c r="A171" t="s">
        <v>1340</v>
      </c>
      <c r="B171" t="s">
        <v>174</v>
      </c>
      <c r="C171" t="s">
        <v>1041</v>
      </c>
    </row>
    <row r="172" spans="1:3">
      <c r="A172" t="s">
        <v>1341</v>
      </c>
      <c r="B172" t="s">
        <v>175</v>
      </c>
      <c r="C172" t="s">
        <v>1041</v>
      </c>
    </row>
    <row r="173" spans="1:3">
      <c r="A173" t="s">
        <v>1342</v>
      </c>
      <c r="B173" t="s">
        <v>176</v>
      </c>
      <c r="C173" t="s">
        <v>1041</v>
      </c>
    </row>
    <row r="174" spans="1:3">
      <c r="A174" t="s">
        <v>1343</v>
      </c>
      <c r="B174" t="s">
        <v>177</v>
      </c>
      <c r="C174" t="s">
        <v>1041</v>
      </c>
    </row>
    <row r="175" spans="1:3">
      <c r="A175" t="s">
        <v>1344</v>
      </c>
      <c r="B175" t="s">
        <v>178</v>
      </c>
      <c r="C175" t="s">
        <v>1041</v>
      </c>
    </row>
    <row r="176" spans="1:3">
      <c r="A176" t="s">
        <v>1345</v>
      </c>
      <c r="B176" t="s">
        <v>179</v>
      </c>
      <c r="C176" t="s">
        <v>1041</v>
      </c>
    </row>
    <row r="177" spans="1:3">
      <c r="A177" t="s">
        <v>1346</v>
      </c>
      <c r="B177" t="s">
        <v>180</v>
      </c>
      <c r="C177" t="s">
        <v>1041</v>
      </c>
    </row>
    <row r="178" spans="1:3">
      <c r="A178" t="s">
        <v>1347</v>
      </c>
      <c r="B178" t="s">
        <v>181</v>
      </c>
      <c r="C178" t="s">
        <v>1041</v>
      </c>
    </row>
    <row r="179" spans="1:3">
      <c r="A179" t="s">
        <v>1348</v>
      </c>
      <c r="B179" t="s">
        <v>182</v>
      </c>
      <c r="C179" t="s">
        <v>1041</v>
      </c>
    </row>
    <row r="180" spans="1:3">
      <c r="A180" t="s">
        <v>1349</v>
      </c>
      <c r="B180" t="s">
        <v>183</v>
      </c>
      <c r="C180" t="s">
        <v>1041</v>
      </c>
    </row>
    <row r="181" spans="1:3">
      <c r="A181" t="s">
        <v>1350</v>
      </c>
      <c r="B181" t="s">
        <v>184</v>
      </c>
      <c r="C181" t="s">
        <v>1041</v>
      </c>
    </row>
    <row r="182" spans="1:3">
      <c r="A182" t="s">
        <v>1351</v>
      </c>
      <c r="B182" t="s">
        <v>185</v>
      </c>
      <c r="C182" t="s">
        <v>1041</v>
      </c>
    </row>
    <row r="183" spans="1:3">
      <c r="A183" t="s">
        <v>1352</v>
      </c>
      <c r="B183" t="s">
        <v>186</v>
      </c>
      <c r="C183" t="s">
        <v>1041</v>
      </c>
    </row>
    <row r="184" spans="1:3">
      <c r="A184" t="s">
        <v>1353</v>
      </c>
      <c r="B184" t="s">
        <v>187</v>
      </c>
      <c r="C184" t="s">
        <v>1041</v>
      </c>
    </row>
    <row r="185" spans="1:3">
      <c r="A185" t="s">
        <v>1354</v>
      </c>
      <c r="B185" t="s">
        <v>189</v>
      </c>
      <c r="C185" t="s">
        <v>1041</v>
      </c>
    </row>
    <row r="186" spans="1:3">
      <c r="A186" t="s">
        <v>1355</v>
      </c>
      <c r="B186" t="s">
        <v>188</v>
      </c>
      <c r="C186" t="s">
        <v>1041</v>
      </c>
    </row>
    <row r="187" spans="1:3">
      <c r="A187" t="s">
        <v>1356</v>
      </c>
      <c r="B187" t="s">
        <v>190</v>
      </c>
      <c r="C187" t="s">
        <v>1041</v>
      </c>
    </row>
    <row r="188" spans="1:3">
      <c r="A188" t="s">
        <v>1357</v>
      </c>
      <c r="B188" t="s">
        <v>191</v>
      </c>
      <c r="C188" t="s">
        <v>1041</v>
      </c>
    </row>
    <row r="189" spans="1:3">
      <c r="A189" t="s">
        <v>1358</v>
      </c>
      <c r="B189" t="s">
        <v>192</v>
      </c>
      <c r="C189" t="s">
        <v>1041</v>
      </c>
    </row>
    <row r="190" spans="1:3">
      <c r="A190" t="s">
        <v>1359</v>
      </c>
      <c r="B190" t="s">
        <v>193</v>
      </c>
      <c r="C190" t="s">
        <v>1041</v>
      </c>
    </row>
    <row r="191" spans="1:3">
      <c r="A191" t="s">
        <v>1360</v>
      </c>
      <c r="B191" t="s">
        <v>194</v>
      </c>
      <c r="C191" t="s">
        <v>1041</v>
      </c>
    </row>
    <row r="192" spans="1:3">
      <c r="A192" t="s">
        <v>1361</v>
      </c>
      <c r="B192" t="s">
        <v>195</v>
      </c>
      <c r="C192" t="s">
        <v>1041</v>
      </c>
    </row>
    <row r="193" spans="1:3">
      <c r="A193" t="s">
        <v>1362</v>
      </c>
      <c r="B193" t="s">
        <v>196</v>
      </c>
      <c r="C193" t="s">
        <v>1041</v>
      </c>
    </row>
    <row r="194" spans="1:3">
      <c r="A194" t="s">
        <v>1363</v>
      </c>
      <c r="B194" t="s">
        <v>197</v>
      </c>
      <c r="C194" t="s">
        <v>1041</v>
      </c>
    </row>
    <row r="195" spans="1:3">
      <c r="A195" t="s">
        <v>1364</v>
      </c>
      <c r="B195" t="s">
        <v>198</v>
      </c>
      <c r="C195" t="s">
        <v>1041</v>
      </c>
    </row>
    <row r="196" spans="1:3">
      <c r="A196" t="s">
        <v>1365</v>
      </c>
      <c r="B196" t="s">
        <v>199</v>
      </c>
      <c r="C196" t="s">
        <v>1041</v>
      </c>
    </row>
    <row r="197" spans="1:3">
      <c r="A197" t="s">
        <v>1366</v>
      </c>
      <c r="B197" t="s">
        <v>200</v>
      </c>
      <c r="C197" t="s">
        <v>1041</v>
      </c>
    </row>
    <row r="198" spans="1:3">
      <c r="A198" t="s">
        <v>1367</v>
      </c>
      <c r="B198" t="s">
        <v>201</v>
      </c>
      <c r="C198" t="s">
        <v>1041</v>
      </c>
    </row>
    <row r="199" spans="1:3">
      <c r="A199" t="s">
        <v>1368</v>
      </c>
      <c r="B199" t="s">
        <v>202</v>
      </c>
      <c r="C199" t="s">
        <v>1041</v>
      </c>
    </row>
    <row r="200" spans="1:3">
      <c r="A200" t="s">
        <v>1369</v>
      </c>
      <c r="B200" t="s">
        <v>203</v>
      </c>
      <c r="C200" t="s">
        <v>1041</v>
      </c>
    </row>
    <row r="201" spans="1:3">
      <c r="A201" t="s">
        <v>1370</v>
      </c>
      <c r="B201" t="s">
        <v>205</v>
      </c>
      <c r="C201" t="s">
        <v>1041</v>
      </c>
    </row>
    <row r="202" spans="1:3">
      <c r="A202" t="s">
        <v>1371</v>
      </c>
      <c r="B202" t="s">
        <v>206</v>
      </c>
      <c r="C202" t="s">
        <v>1041</v>
      </c>
    </row>
    <row r="203" spans="1:3">
      <c r="A203" t="s">
        <v>1372</v>
      </c>
      <c r="B203" t="s">
        <v>207</v>
      </c>
      <c r="C203" t="s">
        <v>1041</v>
      </c>
    </row>
    <row r="204" spans="1:3">
      <c r="A204" t="s">
        <v>1373</v>
      </c>
      <c r="B204" t="s">
        <v>208</v>
      </c>
      <c r="C204" t="s">
        <v>1041</v>
      </c>
    </row>
    <row r="205" spans="1:3">
      <c r="A205" t="s">
        <v>1374</v>
      </c>
      <c r="B205" t="s">
        <v>209</v>
      </c>
      <c r="C205" t="s">
        <v>1041</v>
      </c>
    </row>
    <row r="206" spans="1:3">
      <c r="A206" t="s">
        <v>1375</v>
      </c>
      <c r="B206" t="s">
        <v>210</v>
      </c>
      <c r="C206" t="s">
        <v>1041</v>
      </c>
    </row>
    <row r="207" spans="1:3">
      <c r="A207" t="s">
        <v>1376</v>
      </c>
      <c r="B207" t="s">
        <v>211</v>
      </c>
      <c r="C207" t="s">
        <v>1041</v>
      </c>
    </row>
    <row r="208" spans="1:3">
      <c r="A208" t="s">
        <v>1377</v>
      </c>
      <c r="B208" t="s">
        <v>204</v>
      </c>
      <c r="C208" t="s">
        <v>1041</v>
      </c>
    </row>
    <row r="209" spans="1:3">
      <c r="A209" t="s">
        <v>1378</v>
      </c>
      <c r="B209" t="s">
        <v>212</v>
      </c>
      <c r="C209" t="s">
        <v>1041</v>
      </c>
    </row>
    <row r="210" spans="1:3">
      <c r="A210" t="s">
        <v>1379</v>
      </c>
      <c r="B210" t="s">
        <v>213</v>
      </c>
      <c r="C210" t="s">
        <v>1041</v>
      </c>
    </row>
    <row r="211" spans="1:3">
      <c r="A211" t="s">
        <v>1380</v>
      </c>
      <c r="B211" t="s">
        <v>214</v>
      </c>
      <c r="C211" t="s">
        <v>1041</v>
      </c>
    </row>
    <row r="212" spans="1:3">
      <c r="A212" t="s">
        <v>1381</v>
      </c>
      <c r="B212" t="s">
        <v>215</v>
      </c>
      <c r="C212" t="s">
        <v>1041</v>
      </c>
    </row>
    <row r="213" spans="1:3">
      <c r="A213" t="s">
        <v>1382</v>
      </c>
      <c r="B213" t="s">
        <v>216</v>
      </c>
      <c r="C213" t="s">
        <v>1041</v>
      </c>
    </row>
    <row r="214" spans="1:3">
      <c r="A214" t="s">
        <v>1383</v>
      </c>
      <c r="B214" t="s">
        <v>217</v>
      </c>
      <c r="C214" t="s">
        <v>1041</v>
      </c>
    </row>
    <row r="215" spans="1:3">
      <c r="A215" t="s">
        <v>1384</v>
      </c>
      <c r="B215" t="s">
        <v>218</v>
      </c>
      <c r="C215" t="s">
        <v>1041</v>
      </c>
    </row>
    <row r="216" spans="1:3">
      <c r="A216" t="s">
        <v>1385</v>
      </c>
      <c r="B216" t="s">
        <v>219</v>
      </c>
      <c r="C216" t="s">
        <v>1041</v>
      </c>
    </row>
    <row r="217" spans="1:3">
      <c r="A217" t="s">
        <v>1386</v>
      </c>
      <c r="B217" t="s">
        <v>220</v>
      </c>
      <c r="C217" t="s">
        <v>1041</v>
      </c>
    </row>
    <row r="218" spans="1:3">
      <c r="A218" t="s">
        <v>1387</v>
      </c>
      <c r="B218" t="s">
        <v>221</v>
      </c>
      <c r="C218" t="s">
        <v>1041</v>
      </c>
    </row>
    <row r="219" spans="1:3">
      <c r="A219" t="s">
        <v>1388</v>
      </c>
      <c r="B219" t="s">
        <v>222</v>
      </c>
      <c r="C219" t="s">
        <v>1041</v>
      </c>
    </row>
    <row r="220" spans="1:3">
      <c r="A220" t="s">
        <v>1389</v>
      </c>
      <c r="B220" t="s">
        <v>223</v>
      </c>
      <c r="C220" t="s">
        <v>1041</v>
      </c>
    </row>
    <row r="221" spans="1:3">
      <c r="A221" t="s">
        <v>1390</v>
      </c>
      <c r="B221" t="s">
        <v>224</v>
      </c>
      <c r="C221" t="s">
        <v>1041</v>
      </c>
    </row>
    <row r="222" spans="1:3">
      <c r="A222" t="s">
        <v>1391</v>
      </c>
      <c r="B222" t="s">
        <v>225</v>
      </c>
      <c r="C222" t="s">
        <v>1041</v>
      </c>
    </row>
    <row r="223" spans="1:3">
      <c r="A223" t="s">
        <v>1392</v>
      </c>
      <c r="B223" t="s">
        <v>226</v>
      </c>
      <c r="C223" t="s">
        <v>1041</v>
      </c>
    </row>
    <row r="224" spans="1:3">
      <c r="A224" t="s">
        <v>1393</v>
      </c>
      <c r="B224" t="s">
        <v>227</v>
      </c>
      <c r="C224" t="s">
        <v>1041</v>
      </c>
    </row>
    <row r="225" spans="1:3">
      <c r="A225" t="s">
        <v>1394</v>
      </c>
      <c r="B225" t="s">
        <v>228</v>
      </c>
      <c r="C225" t="s">
        <v>1041</v>
      </c>
    </row>
    <row r="226" spans="1:3">
      <c r="A226" t="s">
        <v>1395</v>
      </c>
      <c r="B226" t="s">
        <v>229</v>
      </c>
      <c r="C226" t="s">
        <v>1041</v>
      </c>
    </row>
    <row r="227" spans="1:3">
      <c r="A227" t="s">
        <v>1396</v>
      </c>
      <c r="B227" t="s">
        <v>230</v>
      </c>
      <c r="C227" t="s">
        <v>1041</v>
      </c>
    </row>
    <row r="228" spans="1:3">
      <c r="A228" t="s">
        <v>1397</v>
      </c>
      <c r="B228" t="s">
        <v>231</v>
      </c>
      <c r="C228" t="s">
        <v>1041</v>
      </c>
    </row>
    <row r="229" spans="1:3">
      <c r="A229" t="s">
        <v>1398</v>
      </c>
      <c r="B229" t="s">
        <v>232</v>
      </c>
      <c r="C229" t="s">
        <v>1041</v>
      </c>
    </row>
    <row r="230" spans="1:3">
      <c r="A230" t="s">
        <v>1399</v>
      </c>
      <c r="B230" t="s">
        <v>233</v>
      </c>
      <c r="C230" t="s">
        <v>1041</v>
      </c>
    </row>
    <row r="231" spans="1:3">
      <c r="A231" t="s">
        <v>1400</v>
      </c>
      <c r="B231" t="s">
        <v>234</v>
      </c>
      <c r="C231" t="s">
        <v>1041</v>
      </c>
    </row>
    <row r="232" spans="1:3">
      <c r="A232" t="s">
        <v>1401</v>
      </c>
      <c r="B232" t="s">
        <v>235</v>
      </c>
      <c r="C232" t="s">
        <v>1041</v>
      </c>
    </row>
    <row r="233" spans="1:3">
      <c r="A233" t="s">
        <v>1402</v>
      </c>
      <c r="B233" t="s">
        <v>236</v>
      </c>
      <c r="C233" t="s">
        <v>1041</v>
      </c>
    </row>
    <row r="234" spans="1:3">
      <c r="A234" t="s">
        <v>1403</v>
      </c>
      <c r="B234" t="s">
        <v>237</v>
      </c>
      <c r="C234" t="s">
        <v>1041</v>
      </c>
    </row>
    <row r="235" spans="1:3">
      <c r="A235" t="s">
        <v>1404</v>
      </c>
      <c r="B235" t="s">
        <v>238</v>
      </c>
      <c r="C235" t="s">
        <v>1041</v>
      </c>
    </row>
    <row r="236" spans="1:3">
      <c r="A236" t="s">
        <v>1405</v>
      </c>
      <c r="B236" t="s">
        <v>239</v>
      </c>
      <c r="C236" t="s">
        <v>1041</v>
      </c>
    </row>
    <row r="237" spans="1:3">
      <c r="A237" t="s">
        <v>1406</v>
      </c>
      <c r="B237" t="s">
        <v>240</v>
      </c>
      <c r="C237" t="s">
        <v>1041</v>
      </c>
    </row>
    <row r="238" spans="1:3">
      <c r="A238" t="s">
        <v>1407</v>
      </c>
      <c r="B238" t="s">
        <v>241</v>
      </c>
      <c r="C238" t="s">
        <v>1041</v>
      </c>
    </row>
    <row r="239" spans="1:3">
      <c r="A239" t="s">
        <v>1408</v>
      </c>
      <c r="B239" t="s">
        <v>242</v>
      </c>
      <c r="C239" t="s">
        <v>1041</v>
      </c>
    </row>
    <row r="240" spans="1:3">
      <c r="A240" t="s">
        <v>1409</v>
      </c>
      <c r="B240" t="s">
        <v>243</v>
      </c>
      <c r="C240" t="s">
        <v>1041</v>
      </c>
    </row>
    <row r="241" spans="1:3">
      <c r="A241" t="s">
        <v>1410</v>
      </c>
      <c r="B241" t="s">
        <v>244</v>
      </c>
      <c r="C241" t="s">
        <v>1041</v>
      </c>
    </row>
    <row r="242" spans="1:3">
      <c r="A242" t="s">
        <v>1411</v>
      </c>
      <c r="B242" t="s">
        <v>245</v>
      </c>
      <c r="C242" t="s">
        <v>1041</v>
      </c>
    </row>
    <row r="243" spans="1:3">
      <c r="A243" t="s">
        <v>1412</v>
      </c>
      <c r="B243" t="s">
        <v>246</v>
      </c>
      <c r="C243" t="s">
        <v>1041</v>
      </c>
    </row>
    <row r="244" spans="1:3">
      <c r="A244" t="s">
        <v>1413</v>
      </c>
      <c r="B244" t="s">
        <v>247</v>
      </c>
      <c r="C244" t="s">
        <v>1041</v>
      </c>
    </row>
    <row r="245" spans="1:3">
      <c r="A245" t="s">
        <v>1414</v>
      </c>
      <c r="B245" t="s">
        <v>293</v>
      </c>
      <c r="C245" t="s">
        <v>1041</v>
      </c>
    </row>
    <row r="246" spans="1:3">
      <c r="A246" t="s">
        <v>1415</v>
      </c>
      <c r="B246" t="s">
        <v>294</v>
      </c>
      <c r="C246" t="s">
        <v>1041</v>
      </c>
    </row>
    <row r="247" spans="1:3">
      <c r="A247" t="s">
        <v>1416</v>
      </c>
      <c r="B247" t="s">
        <v>295</v>
      </c>
      <c r="C247" t="s">
        <v>1041</v>
      </c>
    </row>
    <row r="248" spans="1:3">
      <c r="A248" t="s">
        <v>1417</v>
      </c>
      <c r="B248" t="s">
        <v>296</v>
      </c>
      <c r="C248" t="s">
        <v>1041</v>
      </c>
    </row>
    <row r="249" spans="1:3">
      <c r="A249" t="s">
        <v>1418</v>
      </c>
      <c r="B249" t="s">
        <v>297</v>
      </c>
      <c r="C249" t="s">
        <v>1041</v>
      </c>
    </row>
    <row r="250" spans="1:3">
      <c r="A250" t="s">
        <v>1419</v>
      </c>
      <c r="B250" t="s">
        <v>298</v>
      </c>
      <c r="C250" t="s">
        <v>1041</v>
      </c>
    </row>
    <row r="251" spans="1:3">
      <c r="A251" t="s">
        <v>1420</v>
      </c>
      <c r="B251" t="s">
        <v>299</v>
      </c>
      <c r="C251" t="s">
        <v>1041</v>
      </c>
    </row>
    <row r="252" spans="1:3">
      <c r="A252" t="s">
        <v>1421</v>
      </c>
      <c r="B252" t="s">
        <v>300</v>
      </c>
      <c r="C252" t="s">
        <v>1041</v>
      </c>
    </row>
    <row r="253" spans="1:3">
      <c r="A253" t="s">
        <v>1422</v>
      </c>
      <c r="B253" t="s">
        <v>301</v>
      </c>
      <c r="C253" t="s">
        <v>1041</v>
      </c>
    </row>
    <row r="254" spans="1:3">
      <c r="A254" t="s">
        <v>1423</v>
      </c>
      <c r="B254" t="s">
        <v>302</v>
      </c>
      <c r="C254" t="s">
        <v>1041</v>
      </c>
    </row>
    <row r="255" spans="1:3">
      <c r="A255" t="s">
        <v>1424</v>
      </c>
      <c r="B255" t="s">
        <v>303</v>
      </c>
      <c r="C255" t="s">
        <v>1041</v>
      </c>
    </row>
    <row r="256" spans="1:3">
      <c r="A256" t="s">
        <v>1425</v>
      </c>
      <c r="B256" t="s">
        <v>304</v>
      </c>
      <c r="C256" t="s">
        <v>1041</v>
      </c>
    </row>
    <row r="257" spans="1:3">
      <c r="A257" t="s">
        <v>1426</v>
      </c>
      <c r="B257" t="s">
        <v>305</v>
      </c>
      <c r="C257" t="s">
        <v>1041</v>
      </c>
    </row>
    <row r="258" spans="1:3">
      <c r="A258" t="s">
        <v>1427</v>
      </c>
      <c r="B258" t="s">
        <v>306</v>
      </c>
      <c r="C258" t="s">
        <v>1041</v>
      </c>
    </row>
    <row r="259" spans="1:3">
      <c r="A259" t="s">
        <v>1428</v>
      </c>
      <c r="B259" t="s">
        <v>308</v>
      </c>
      <c r="C259" t="s">
        <v>1041</v>
      </c>
    </row>
    <row r="260" spans="1:3">
      <c r="A260" t="s">
        <v>1429</v>
      </c>
      <c r="B260" t="s">
        <v>307</v>
      </c>
      <c r="C260" t="s">
        <v>1041</v>
      </c>
    </row>
    <row r="261" spans="1:3">
      <c r="A261" t="s">
        <v>1430</v>
      </c>
      <c r="B261" t="s">
        <v>309</v>
      </c>
      <c r="C261" t="s">
        <v>1041</v>
      </c>
    </row>
    <row r="262" spans="1:3">
      <c r="A262" t="s">
        <v>1431</v>
      </c>
      <c r="B262" t="s">
        <v>310</v>
      </c>
      <c r="C262" t="s">
        <v>1041</v>
      </c>
    </row>
    <row r="263" spans="1:3">
      <c r="A263" t="s">
        <v>1432</v>
      </c>
      <c r="B263" t="s">
        <v>311</v>
      </c>
      <c r="C263" t="s">
        <v>1041</v>
      </c>
    </row>
    <row r="264" spans="1:3">
      <c r="A264" t="s">
        <v>1433</v>
      </c>
      <c r="B264" t="s">
        <v>312</v>
      </c>
      <c r="C264" t="s">
        <v>1041</v>
      </c>
    </row>
    <row r="265" spans="1:3">
      <c r="A265" t="s">
        <v>1434</v>
      </c>
      <c r="B265" t="s">
        <v>313</v>
      </c>
      <c r="C265" t="s">
        <v>1041</v>
      </c>
    </row>
    <row r="266" spans="1:3">
      <c r="A266" t="s">
        <v>1435</v>
      </c>
      <c r="B266" t="s">
        <v>314</v>
      </c>
      <c r="C266" t="s">
        <v>1041</v>
      </c>
    </row>
    <row r="267" spans="1:3">
      <c r="A267" t="s">
        <v>1436</v>
      </c>
      <c r="B267" t="s">
        <v>315</v>
      </c>
      <c r="C267" t="s">
        <v>1041</v>
      </c>
    </row>
    <row r="268" spans="1:3">
      <c r="A268" t="s">
        <v>1437</v>
      </c>
      <c r="B268" t="s">
        <v>316</v>
      </c>
      <c r="C268" t="s">
        <v>1041</v>
      </c>
    </row>
    <row r="269" spans="1:3">
      <c r="A269" t="s">
        <v>1438</v>
      </c>
      <c r="B269" t="s">
        <v>317</v>
      </c>
      <c r="C269" t="s">
        <v>1041</v>
      </c>
    </row>
    <row r="270" spans="1:3">
      <c r="A270" t="s">
        <v>1439</v>
      </c>
      <c r="B270" t="s">
        <v>318</v>
      </c>
      <c r="C270" t="s">
        <v>1041</v>
      </c>
    </row>
    <row r="271" spans="1:3">
      <c r="A271" t="s">
        <v>1440</v>
      </c>
      <c r="B271" t="s">
        <v>319</v>
      </c>
      <c r="C271" t="s">
        <v>1041</v>
      </c>
    </row>
    <row r="272" spans="1:3">
      <c r="A272" t="s">
        <v>1441</v>
      </c>
      <c r="B272" t="s">
        <v>320</v>
      </c>
      <c r="C272" t="s">
        <v>1041</v>
      </c>
    </row>
    <row r="273" spans="1:3">
      <c r="A273" t="s">
        <v>1442</v>
      </c>
      <c r="B273" t="s">
        <v>321</v>
      </c>
      <c r="C273" t="s">
        <v>1041</v>
      </c>
    </row>
    <row r="274" spans="1:3">
      <c r="A274" t="s">
        <v>1443</v>
      </c>
      <c r="B274" t="s">
        <v>322</v>
      </c>
      <c r="C274" t="s">
        <v>1041</v>
      </c>
    </row>
    <row r="275" spans="1:3">
      <c r="A275" t="s">
        <v>1444</v>
      </c>
      <c r="B275" t="s">
        <v>323</v>
      </c>
      <c r="C275" t="s">
        <v>1041</v>
      </c>
    </row>
    <row r="276" spans="1:3">
      <c r="A276" t="s">
        <v>1445</v>
      </c>
      <c r="B276" t="s">
        <v>324</v>
      </c>
      <c r="C276" t="s">
        <v>1041</v>
      </c>
    </row>
    <row r="277" spans="1:3">
      <c r="A277" t="s">
        <v>1446</v>
      </c>
      <c r="B277" t="s">
        <v>325</v>
      </c>
      <c r="C277" t="s">
        <v>1041</v>
      </c>
    </row>
    <row r="278" spans="1:3">
      <c r="A278" t="s">
        <v>1447</v>
      </c>
      <c r="B278" t="s">
        <v>326</v>
      </c>
      <c r="C278" t="s">
        <v>1041</v>
      </c>
    </row>
    <row r="279" spans="1:3">
      <c r="A279" t="s">
        <v>1448</v>
      </c>
      <c r="B279" t="s">
        <v>327</v>
      </c>
      <c r="C279" t="s">
        <v>1041</v>
      </c>
    </row>
    <row r="280" spans="1:3">
      <c r="A280" t="s">
        <v>1449</v>
      </c>
      <c r="B280" t="s">
        <v>328</v>
      </c>
      <c r="C280" t="s">
        <v>1041</v>
      </c>
    </row>
    <row r="281" spans="1:3">
      <c r="A281" t="s">
        <v>1450</v>
      </c>
      <c r="B281" t="s">
        <v>329</v>
      </c>
      <c r="C281" t="s">
        <v>1041</v>
      </c>
    </row>
    <row r="282" spans="1:3">
      <c r="A282" t="s">
        <v>1451</v>
      </c>
      <c r="B282" t="s">
        <v>330</v>
      </c>
      <c r="C282" t="s">
        <v>1041</v>
      </c>
    </row>
    <row r="283" spans="1:3">
      <c r="A283" t="s">
        <v>1452</v>
      </c>
      <c r="B283" t="s">
        <v>331</v>
      </c>
      <c r="C283" t="s">
        <v>1041</v>
      </c>
    </row>
    <row r="284" spans="1:3">
      <c r="A284" t="s">
        <v>1453</v>
      </c>
      <c r="B284" t="s">
        <v>332</v>
      </c>
      <c r="C284" t="s">
        <v>1041</v>
      </c>
    </row>
    <row r="285" spans="1:3">
      <c r="A285" t="s">
        <v>1454</v>
      </c>
      <c r="B285" t="s">
        <v>333</v>
      </c>
      <c r="C285" t="s">
        <v>1041</v>
      </c>
    </row>
    <row r="286" spans="1:3">
      <c r="A286" t="s">
        <v>1455</v>
      </c>
      <c r="B286" t="s">
        <v>334</v>
      </c>
      <c r="C286" t="s">
        <v>1041</v>
      </c>
    </row>
    <row r="287" spans="1:3">
      <c r="A287" t="s">
        <v>1456</v>
      </c>
      <c r="B287" t="s">
        <v>335</v>
      </c>
      <c r="C287" t="s">
        <v>1041</v>
      </c>
    </row>
    <row r="288" spans="1:3">
      <c r="A288" t="s">
        <v>1457</v>
      </c>
      <c r="B288" t="s">
        <v>336</v>
      </c>
      <c r="C288" t="s">
        <v>1041</v>
      </c>
    </row>
    <row r="289" spans="1:3">
      <c r="A289" t="s">
        <v>1458</v>
      </c>
      <c r="B289" t="s">
        <v>337</v>
      </c>
      <c r="C289" t="s">
        <v>1041</v>
      </c>
    </row>
    <row r="290" spans="1:3">
      <c r="A290" t="s">
        <v>1459</v>
      </c>
      <c r="B290" t="s">
        <v>338</v>
      </c>
      <c r="C290" t="s">
        <v>1041</v>
      </c>
    </row>
    <row r="291" spans="1:3">
      <c r="A291" t="s">
        <v>1460</v>
      </c>
      <c r="B291" t="s">
        <v>339</v>
      </c>
      <c r="C291" t="s">
        <v>1041</v>
      </c>
    </row>
    <row r="292" spans="1:3">
      <c r="A292" t="s">
        <v>1461</v>
      </c>
      <c r="B292" t="s">
        <v>340</v>
      </c>
      <c r="C292" t="s">
        <v>1041</v>
      </c>
    </row>
    <row r="293" spans="1:3">
      <c r="A293" t="s">
        <v>1462</v>
      </c>
      <c r="B293" t="s">
        <v>341</v>
      </c>
      <c r="C293" t="s">
        <v>1041</v>
      </c>
    </row>
    <row r="294" spans="1:3">
      <c r="A294" t="s">
        <v>1463</v>
      </c>
      <c r="B294" t="s">
        <v>342</v>
      </c>
      <c r="C294" t="s">
        <v>1041</v>
      </c>
    </row>
    <row r="295" spans="1:3">
      <c r="A295" t="s">
        <v>1464</v>
      </c>
      <c r="B295" t="s">
        <v>343</v>
      </c>
      <c r="C295" t="s">
        <v>1041</v>
      </c>
    </row>
    <row r="296" spans="1:3">
      <c r="A296" t="s">
        <v>1465</v>
      </c>
      <c r="B296" t="s">
        <v>344</v>
      </c>
      <c r="C296" t="s">
        <v>1041</v>
      </c>
    </row>
    <row r="297" spans="1:3">
      <c r="A297" t="s">
        <v>1466</v>
      </c>
      <c r="B297" t="s">
        <v>345</v>
      </c>
      <c r="C297" t="s">
        <v>1041</v>
      </c>
    </row>
    <row r="298" spans="1:3">
      <c r="A298" t="s">
        <v>1467</v>
      </c>
      <c r="B298" t="s">
        <v>346</v>
      </c>
      <c r="C298" t="s">
        <v>1041</v>
      </c>
    </row>
    <row r="299" spans="1:3">
      <c r="A299" t="s">
        <v>1468</v>
      </c>
      <c r="B299" t="s">
        <v>347</v>
      </c>
      <c r="C299" t="s">
        <v>1041</v>
      </c>
    </row>
    <row r="300" spans="1:3">
      <c r="A300" t="s">
        <v>1469</v>
      </c>
      <c r="B300" t="s">
        <v>348</v>
      </c>
      <c r="C300" t="s">
        <v>1041</v>
      </c>
    </row>
    <row r="301" spans="1:3">
      <c r="A301" t="s">
        <v>1470</v>
      </c>
      <c r="B301" t="s">
        <v>349</v>
      </c>
      <c r="C301" t="s">
        <v>1041</v>
      </c>
    </row>
    <row r="302" spans="1:3">
      <c r="A302" t="s">
        <v>1471</v>
      </c>
      <c r="B302" t="s">
        <v>350</v>
      </c>
      <c r="C302" t="s">
        <v>1041</v>
      </c>
    </row>
    <row r="303" spans="1:3">
      <c r="A303" t="s">
        <v>1472</v>
      </c>
      <c r="B303" t="s">
        <v>351</v>
      </c>
      <c r="C303" t="s">
        <v>1041</v>
      </c>
    </row>
    <row r="304" spans="1:3">
      <c r="A304" t="s">
        <v>1473</v>
      </c>
      <c r="B304" t="s">
        <v>352</v>
      </c>
      <c r="C304" t="s">
        <v>1041</v>
      </c>
    </row>
    <row r="305" spans="1:3">
      <c r="A305" t="s">
        <v>1474</v>
      </c>
      <c r="B305" t="s">
        <v>353</v>
      </c>
      <c r="C305" t="s">
        <v>1041</v>
      </c>
    </row>
    <row r="306" spans="1:3">
      <c r="A306" t="s">
        <v>1475</v>
      </c>
      <c r="B306" t="s">
        <v>354</v>
      </c>
      <c r="C306" t="s">
        <v>1041</v>
      </c>
    </row>
    <row r="307" spans="1:3">
      <c r="A307" t="s">
        <v>1476</v>
      </c>
      <c r="B307" t="s">
        <v>355</v>
      </c>
      <c r="C307" t="s">
        <v>1041</v>
      </c>
    </row>
    <row r="308" spans="1:3">
      <c r="A308" t="s">
        <v>1477</v>
      </c>
      <c r="B308" t="s">
        <v>356</v>
      </c>
      <c r="C308" t="s">
        <v>1041</v>
      </c>
    </row>
    <row r="309" spans="1:3">
      <c r="A309" t="s">
        <v>1478</v>
      </c>
      <c r="B309" t="s">
        <v>357</v>
      </c>
      <c r="C309" t="s">
        <v>1041</v>
      </c>
    </row>
    <row r="310" spans="1:3">
      <c r="A310" t="s">
        <v>1479</v>
      </c>
      <c r="B310" t="s">
        <v>358</v>
      </c>
      <c r="C310" t="s">
        <v>1041</v>
      </c>
    </row>
    <row r="311" spans="1:3">
      <c r="A311" t="s">
        <v>1480</v>
      </c>
      <c r="B311" t="s">
        <v>359</v>
      </c>
      <c r="C311" t="s">
        <v>1041</v>
      </c>
    </row>
    <row r="312" spans="1:3">
      <c r="A312" t="s">
        <v>1481</v>
      </c>
      <c r="B312" t="s">
        <v>360</v>
      </c>
      <c r="C312" t="s">
        <v>1041</v>
      </c>
    </row>
    <row r="313" spans="1:3">
      <c r="A313" t="s">
        <v>1482</v>
      </c>
      <c r="B313" t="s">
        <v>361</v>
      </c>
      <c r="C313" t="s">
        <v>1041</v>
      </c>
    </row>
    <row r="314" spans="1:3">
      <c r="A314" t="s">
        <v>1483</v>
      </c>
      <c r="B314" t="s">
        <v>362</v>
      </c>
      <c r="C314" t="s">
        <v>1041</v>
      </c>
    </row>
    <row r="315" spans="1:3">
      <c r="A315" t="s">
        <v>1484</v>
      </c>
      <c r="B315" t="s">
        <v>363</v>
      </c>
      <c r="C315" t="s">
        <v>1041</v>
      </c>
    </row>
    <row r="316" spans="1:3">
      <c r="A316" t="s">
        <v>1485</v>
      </c>
      <c r="B316" t="s">
        <v>364</v>
      </c>
      <c r="C316" t="s">
        <v>1041</v>
      </c>
    </row>
    <row r="317" spans="1:3">
      <c r="A317" t="s">
        <v>1486</v>
      </c>
      <c r="B317" t="s">
        <v>365</v>
      </c>
      <c r="C317" t="s">
        <v>1041</v>
      </c>
    </row>
    <row r="318" spans="1:3">
      <c r="A318" t="s">
        <v>1487</v>
      </c>
      <c r="B318" t="s">
        <v>366</v>
      </c>
      <c r="C318" t="s">
        <v>1041</v>
      </c>
    </row>
    <row r="319" spans="1:3">
      <c r="A319" t="s">
        <v>1488</v>
      </c>
      <c r="B319" t="s">
        <v>367</v>
      </c>
      <c r="C319" t="s">
        <v>1041</v>
      </c>
    </row>
    <row r="320" spans="1:3">
      <c r="A320" t="s">
        <v>1489</v>
      </c>
      <c r="B320" t="s">
        <v>368</v>
      </c>
      <c r="C320" t="s">
        <v>1041</v>
      </c>
    </row>
    <row r="321" spans="1:3">
      <c r="A321" t="s">
        <v>1490</v>
      </c>
      <c r="B321" t="s">
        <v>369</v>
      </c>
      <c r="C321" t="s">
        <v>1041</v>
      </c>
    </row>
    <row r="322" spans="1:3">
      <c r="A322" t="s">
        <v>1491</v>
      </c>
      <c r="B322" t="s">
        <v>370</v>
      </c>
      <c r="C322" t="s">
        <v>1041</v>
      </c>
    </row>
    <row r="323" spans="1:3">
      <c r="A323" t="s">
        <v>1492</v>
      </c>
      <c r="B323" t="s">
        <v>371</v>
      </c>
      <c r="C323" t="s">
        <v>1041</v>
      </c>
    </row>
    <row r="324" spans="1:3">
      <c r="A324" t="s">
        <v>1493</v>
      </c>
      <c r="B324" t="s">
        <v>372</v>
      </c>
      <c r="C324" t="s">
        <v>1041</v>
      </c>
    </row>
    <row r="325" spans="1:3">
      <c r="A325" t="s">
        <v>1494</v>
      </c>
      <c r="B325" t="s">
        <v>373</v>
      </c>
      <c r="C325" t="s">
        <v>1041</v>
      </c>
    </row>
    <row r="326" spans="1:3">
      <c r="A326" t="s">
        <v>1495</v>
      </c>
      <c r="B326" t="s">
        <v>374</v>
      </c>
      <c r="C326" t="s">
        <v>1041</v>
      </c>
    </row>
    <row r="327" spans="1:3">
      <c r="A327" t="s">
        <v>1496</v>
      </c>
      <c r="B327" t="s">
        <v>375</v>
      </c>
      <c r="C327" t="s">
        <v>1041</v>
      </c>
    </row>
    <row r="328" spans="1:3">
      <c r="A328" t="s">
        <v>1497</v>
      </c>
      <c r="B328" t="s">
        <v>376</v>
      </c>
      <c r="C328" t="s">
        <v>1041</v>
      </c>
    </row>
    <row r="329" spans="1:3">
      <c r="A329" t="s">
        <v>1498</v>
      </c>
      <c r="B329" t="s">
        <v>377</v>
      </c>
      <c r="C329" t="s">
        <v>1041</v>
      </c>
    </row>
    <row r="330" spans="1:3">
      <c r="A330" t="s">
        <v>1499</v>
      </c>
      <c r="B330" t="s">
        <v>378</v>
      </c>
      <c r="C330" t="s">
        <v>1041</v>
      </c>
    </row>
    <row r="331" spans="1:3">
      <c r="A331" t="s">
        <v>1500</v>
      </c>
      <c r="B331" t="s">
        <v>379</v>
      </c>
      <c r="C331" t="s">
        <v>1041</v>
      </c>
    </row>
    <row r="332" spans="1:3">
      <c r="A332" t="s">
        <v>1501</v>
      </c>
      <c r="B332" t="s">
        <v>380</v>
      </c>
      <c r="C332" t="s">
        <v>1041</v>
      </c>
    </row>
    <row r="333" spans="1:3">
      <c r="A333" t="s">
        <v>1502</v>
      </c>
      <c r="B333" t="s">
        <v>381</v>
      </c>
      <c r="C333" t="s">
        <v>1041</v>
      </c>
    </row>
    <row r="334" spans="1:3">
      <c r="A334" t="s">
        <v>1503</v>
      </c>
      <c r="B334" t="s">
        <v>382</v>
      </c>
      <c r="C334" t="s">
        <v>1041</v>
      </c>
    </row>
    <row r="335" spans="1:3">
      <c r="A335" t="s">
        <v>1504</v>
      </c>
      <c r="B335" t="s">
        <v>383</v>
      </c>
      <c r="C335" t="s">
        <v>1041</v>
      </c>
    </row>
    <row r="336" spans="1:3">
      <c r="A336" t="s">
        <v>1505</v>
      </c>
      <c r="B336" t="s">
        <v>384</v>
      </c>
      <c r="C336" t="s">
        <v>1041</v>
      </c>
    </row>
    <row r="337" spans="1:3">
      <c r="A337" t="s">
        <v>1506</v>
      </c>
      <c r="B337" t="s">
        <v>385</v>
      </c>
      <c r="C337" t="s">
        <v>1041</v>
      </c>
    </row>
    <row r="338" spans="1:3">
      <c r="A338" t="s">
        <v>1507</v>
      </c>
      <c r="B338" t="s">
        <v>386</v>
      </c>
      <c r="C338" t="s">
        <v>1041</v>
      </c>
    </row>
    <row r="339" spans="1:3">
      <c r="A339" t="s">
        <v>1508</v>
      </c>
      <c r="B339" t="s">
        <v>387</v>
      </c>
      <c r="C339" t="s">
        <v>1041</v>
      </c>
    </row>
    <row r="340" spans="1:3">
      <c r="A340" t="s">
        <v>1509</v>
      </c>
      <c r="B340" t="s">
        <v>388</v>
      </c>
      <c r="C340" t="s">
        <v>1041</v>
      </c>
    </row>
    <row r="341" spans="1:3">
      <c r="A341" t="s">
        <v>1510</v>
      </c>
      <c r="B341" t="s">
        <v>389</v>
      </c>
      <c r="C341" t="s">
        <v>1041</v>
      </c>
    </row>
    <row r="342" spans="1:3">
      <c r="A342" t="s">
        <v>1511</v>
      </c>
      <c r="B342" t="s">
        <v>390</v>
      </c>
      <c r="C342" t="s">
        <v>1041</v>
      </c>
    </row>
    <row r="343" spans="1:3">
      <c r="A343" t="s">
        <v>1512</v>
      </c>
      <c r="B343" t="s">
        <v>391</v>
      </c>
      <c r="C343" t="s">
        <v>1041</v>
      </c>
    </row>
    <row r="344" spans="1:3">
      <c r="A344" t="s">
        <v>1513</v>
      </c>
      <c r="B344" t="s">
        <v>392</v>
      </c>
      <c r="C344" t="s">
        <v>1041</v>
      </c>
    </row>
    <row r="345" spans="1:3">
      <c r="A345" t="s">
        <v>1514</v>
      </c>
      <c r="B345" t="s">
        <v>393</v>
      </c>
      <c r="C345" t="s">
        <v>1041</v>
      </c>
    </row>
    <row r="346" spans="1:3">
      <c r="A346" t="s">
        <v>1515</v>
      </c>
      <c r="B346" t="s">
        <v>394</v>
      </c>
      <c r="C346" t="s">
        <v>1041</v>
      </c>
    </row>
    <row r="347" spans="1:3">
      <c r="A347" t="s">
        <v>1516</v>
      </c>
      <c r="B347" t="s">
        <v>395</v>
      </c>
      <c r="C347" t="s">
        <v>1041</v>
      </c>
    </row>
    <row r="348" spans="1:3">
      <c r="A348" t="s">
        <v>1517</v>
      </c>
      <c r="B348" t="s">
        <v>396</v>
      </c>
      <c r="C348" t="s">
        <v>1041</v>
      </c>
    </row>
    <row r="349" spans="1:3">
      <c r="A349" t="s">
        <v>1518</v>
      </c>
      <c r="B349" t="s">
        <v>397</v>
      </c>
      <c r="C349" t="s">
        <v>1041</v>
      </c>
    </row>
    <row r="350" spans="1:3">
      <c r="A350" t="s">
        <v>1519</v>
      </c>
      <c r="B350" t="s">
        <v>398</v>
      </c>
      <c r="C350" t="s">
        <v>1041</v>
      </c>
    </row>
    <row r="351" spans="1:3">
      <c r="A351" t="s">
        <v>1520</v>
      </c>
      <c r="B351" t="s">
        <v>399</v>
      </c>
      <c r="C351" t="s">
        <v>1041</v>
      </c>
    </row>
    <row r="352" spans="1:3">
      <c r="A352" t="s">
        <v>1521</v>
      </c>
      <c r="B352" t="s">
        <v>400</v>
      </c>
      <c r="C352" t="s">
        <v>1041</v>
      </c>
    </row>
    <row r="353" spans="1:3">
      <c r="A353" t="s">
        <v>1522</v>
      </c>
      <c r="B353" t="s">
        <v>401</v>
      </c>
      <c r="C353" t="s">
        <v>1041</v>
      </c>
    </row>
    <row r="354" spans="1:3">
      <c r="A354" t="s">
        <v>1523</v>
      </c>
      <c r="B354" t="s">
        <v>402</v>
      </c>
      <c r="C354" t="s">
        <v>1041</v>
      </c>
    </row>
    <row r="355" spans="1:3">
      <c r="A355" t="s">
        <v>1524</v>
      </c>
      <c r="B355" t="s">
        <v>403</v>
      </c>
      <c r="C355" t="s">
        <v>1041</v>
      </c>
    </row>
    <row r="356" spans="1:3">
      <c r="A356" t="s">
        <v>1525</v>
      </c>
      <c r="B356" t="s">
        <v>249</v>
      </c>
      <c r="C356" t="s">
        <v>1041</v>
      </c>
    </row>
    <row r="357" spans="1:3">
      <c r="A357" t="s">
        <v>1526</v>
      </c>
      <c r="B357" t="s">
        <v>404</v>
      </c>
      <c r="C357" t="s">
        <v>1041</v>
      </c>
    </row>
    <row r="358" spans="1:3">
      <c r="A358" t="s">
        <v>1527</v>
      </c>
      <c r="B358" t="s">
        <v>405</v>
      </c>
      <c r="C358" t="s">
        <v>1041</v>
      </c>
    </row>
    <row r="359" spans="1:3">
      <c r="A359" t="s">
        <v>1528</v>
      </c>
      <c r="B359" t="s">
        <v>406</v>
      </c>
      <c r="C359" t="s">
        <v>1041</v>
      </c>
    </row>
    <row r="360" spans="1:3">
      <c r="A360" t="s">
        <v>1529</v>
      </c>
      <c r="B360" t="s">
        <v>407</v>
      </c>
      <c r="C360" t="s">
        <v>1041</v>
      </c>
    </row>
    <row r="361" spans="1:3">
      <c r="A361" t="s">
        <v>1530</v>
      </c>
      <c r="B361" t="s">
        <v>408</v>
      </c>
      <c r="C361" t="s">
        <v>1041</v>
      </c>
    </row>
    <row r="362" spans="1:3">
      <c r="A362" t="s">
        <v>1531</v>
      </c>
      <c r="B362" t="s">
        <v>409</v>
      </c>
      <c r="C362" t="s">
        <v>1041</v>
      </c>
    </row>
    <row r="363" spans="1:3">
      <c r="A363" t="s">
        <v>1532</v>
      </c>
      <c r="B363" t="s">
        <v>410</v>
      </c>
      <c r="C363" t="s">
        <v>1041</v>
      </c>
    </row>
    <row r="364" spans="1:3">
      <c r="A364" t="s">
        <v>1533</v>
      </c>
      <c r="B364" t="s">
        <v>411</v>
      </c>
      <c r="C364" t="s">
        <v>1041</v>
      </c>
    </row>
    <row r="365" spans="1:3">
      <c r="A365" t="s">
        <v>1534</v>
      </c>
      <c r="B365" t="s">
        <v>412</v>
      </c>
      <c r="C365" t="s">
        <v>1041</v>
      </c>
    </row>
    <row r="366" spans="1:3">
      <c r="A366" t="s">
        <v>1535</v>
      </c>
      <c r="B366" t="s">
        <v>413</v>
      </c>
      <c r="C366" t="s">
        <v>1041</v>
      </c>
    </row>
    <row r="367" spans="1:3">
      <c r="A367" t="s">
        <v>1536</v>
      </c>
      <c r="B367" t="s">
        <v>414</v>
      </c>
      <c r="C367" t="s">
        <v>1041</v>
      </c>
    </row>
    <row r="368" spans="1:3">
      <c r="A368" t="s">
        <v>1537</v>
      </c>
      <c r="B368" t="s">
        <v>415</v>
      </c>
      <c r="C368" t="s">
        <v>1041</v>
      </c>
    </row>
    <row r="369" spans="1:3">
      <c r="A369" t="s">
        <v>1538</v>
      </c>
      <c r="B369" t="s">
        <v>416</v>
      </c>
      <c r="C369" t="s">
        <v>1041</v>
      </c>
    </row>
    <row r="370" spans="1:3">
      <c r="A370" t="s">
        <v>1539</v>
      </c>
      <c r="B370" t="s">
        <v>417</v>
      </c>
      <c r="C370" t="s">
        <v>1041</v>
      </c>
    </row>
    <row r="371" spans="1:3">
      <c r="A371" t="s">
        <v>1540</v>
      </c>
      <c r="B371" t="s">
        <v>418</v>
      </c>
      <c r="C371" t="s">
        <v>1041</v>
      </c>
    </row>
    <row r="372" spans="1:3">
      <c r="A372" t="s">
        <v>1541</v>
      </c>
      <c r="B372" t="s">
        <v>419</v>
      </c>
      <c r="C372" t="s">
        <v>1041</v>
      </c>
    </row>
    <row r="373" spans="1:3">
      <c r="A373" t="s">
        <v>1542</v>
      </c>
      <c r="B373" t="s">
        <v>420</v>
      </c>
      <c r="C373" t="s">
        <v>1041</v>
      </c>
    </row>
    <row r="374" spans="1:3">
      <c r="A374" t="s">
        <v>1543</v>
      </c>
      <c r="B374" t="s">
        <v>421</v>
      </c>
      <c r="C374" t="s">
        <v>1041</v>
      </c>
    </row>
    <row r="375" spans="1:3">
      <c r="A375" t="s">
        <v>1544</v>
      </c>
      <c r="B375" t="s">
        <v>423</v>
      </c>
      <c r="C375" t="s">
        <v>1041</v>
      </c>
    </row>
    <row r="376" spans="1:3">
      <c r="A376" t="s">
        <v>1545</v>
      </c>
      <c r="B376" t="s">
        <v>424</v>
      </c>
      <c r="C376" t="s">
        <v>1041</v>
      </c>
    </row>
    <row r="377" spans="1:3">
      <c r="A377" t="s">
        <v>1546</v>
      </c>
      <c r="B377" t="s">
        <v>425</v>
      </c>
      <c r="C377" t="s">
        <v>1041</v>
      </c>
    </row>
    <row r="378" spans="1:3">
      <c r="A378" t="s">
        <v>1547</v>
      </c>
      <c r="B378" t="s">
        <v>426</v>
      </c>
      <c r="C378" t="s">
        <v>1041</v>
      </c>
    </row>
    <row r="379" spans="1:3">
      <c r="A379" t="s">
        <v>1548</v>
      </c>
      <c r="B379" t="s">
        <v>427</v>
      </c>
      <c r="C379" t="s">
        <v>1041</v>
      </c>
    </row>
    <row r="380" spans="1:3">
      <c r="A380" t="s">
        <v>1549</v>
      </c>
      <c r="B380" t="s">
        <v>428</v>
      </c>
      <c r="C380" t="s">
        <v>1041</v>
      </c>
    </row>
    <row r="381" spans="1:3">
      <c r="A381" t="s">
        <v>1550</v>
      </c>
      <c r="B381" t="s">
        <v>422</v>
      </c>
      <c r="C381" t="s">
        <v>1041</v>
      </c>
    </row>
    <row r="382" spans="1:3">
      <c r="A382" t="s">
        <v>1551</v>
      </c>
      <c r="B382" t="s">
        <v>429</v>
      </c>
      <c r="C382" t="s">
        <v>1041</v>
      </c>
    </row>
    <row r="383" spans="1:3">
      <c r="A383" t="s">
        <v>1552</v>
      </c>
      <c r="B383" t="s">
        <v>430</v>
      </c>
      <c r="C383" t="s">
        <v>1041</v>
      </c>
    </row>
    <row r="384" spans="1:3">
      <c r="A384" t="s">
        <v>1553</v>
      </c>
      <c r="B384" t="s">
        <v>431</v>
      </c>
      <c r="C384" t="s">
        <v>1041</v>
      </c>
    </row>
    <row r="385" spans="1:3">
      <c r="A385" t="s">
        <v>1554</v>
      </c>
      <c r="B385" t="s">
        <v>432</v>
      </c>
      <c r="C385" t="s">
        <v>1041</v>
      </c>
    </row>
    <row r="386" spans="1:3">
      <c r="A386" t="s">
        <v>1555</v>
      </c>
      <c r="B386" t="s">
        <v>433</v>
      </c>
      <c r="C386" t="s">
        <v>1041</v>
      </c>
    </row>
    <row r="387" spans="1:3">
      <c r="A387" t="s">
        <v>1556</v>
      </c>
      <c r="B387" t="s">
        <v>434</v>
      </c>
      <c r="C387" t="s">
        <v>1041</v>
      </c>
    </row>
    <row r="388" spans="1:3">
      <c r="A388" t="s">
        <v>1557</v>
      </c>
      <c r="B388" t="s">
        <v>435</v>
      </c>
      <c r="C388" t="s">
        <v>1041</v>
      </c>
    </row>
    <row r="389" spans="1:3">
      <c r="A389" t="s">
        <v>1558</v>
      </c>
      <c r="B389" t="s">
        <v>436</v>
      </c>
      <c r="C389" t="s">
        <v>1041</v>
      </c>
    </row>
    <row r="390" spans="1:3">
      <c r="A390" t="s">
        <v>1559</v>
      </c>
      <c r="B390" t="s">
        <v>437</v>
      </c>
      <c r="C390" t="s">
        <v>1041</v>
      </c>
    </row>
    <row r="391" spans="1:3">
      <c r="A391" t="s">
        <v>1560</v>
      </c>
      <c r="B391" t="s">
        <v>438</v>
      </c>
      <c r="C391" t="s">
        <v>1041</v>
      </c>
    </row>
    <row r="392" spans="1:3">
      <c r="A392" t="s">
        <v>1561</v>
      </c>
      <c r="B392" t="s">
        <v>439</v>
      </c>
      <c r="C392" t="s">
        <v>1041</v>
      </c>
    </row>
    <row r="393" spans="1:3">
      <c r="A393" t="s">
        <v>1562</v>
      </c>
      <c r="B393" t="s">
        <v>440</v>
      </c>
      <c r="C393" t="s">
        <v>1041</v>
      </c>
    </row>
    <row r="394" spans="1:3">
      <c r="A394" t="s">
        <v>1563</v>
      </c>
      <c r="B394" t="s">
        <v>441</v>
      </c>
      <c r="C394" t="s">
        <v>1041</v>
      </c>
    </row>
    <row r="395" spans="1:3">
      <c r="A395" t="s">
        <v>1564</v>
      </c>
      <c r="B395" t="s">
        <v>442</v>
      </c>
      <c r="C395" t="s">
        <v>1041</v>
      </c>
    </row>
    <row r="396" spans="1:3">
      <c r="A396" t="s">
        <v>1565</v>
      </c>
      <c r="B396" t="s">
        <v>443</v>
      </c>
      <c r="C396" t="s">
        <v>1041</v>
      </c>
    </row>
    <row r="397" spans="1:3">
      <c r="A397" t="s">
        <v>1566</v>
      </c>
      <c r="B397" t="s">
        <v>444</v>
      </c>
      <c r="C397" t="s">
        <v>1041</v>
      </c>
    </row>
    <row r="398" spans="1:3">
      <c r="A398" t="s">
        <v>1567</v>
      </c>
      <c r="B398" t="s">
        <v>445</v>
      </c>
      <c r="C398" t="s">
        <v>1041</v>
      </c>
    </row>
    <row r="399" spans="1:3">
      <c r="A399" t="s">
        <v>1568</v>
      </c>
      <c r="B399" t="s">
        <v>446</v>
      </c>
      <c r="C399" t="s">
        <v>1041</v>
      </c>
    </row>
    <row r="400" spans="1:3">
      <c r="A400" t="s">
        <v>1569</v>
      </c>
      <c r="B400" t="s">
        <v>447</v>
      </c>
      <c r="C400" t="s">
        <v>1041</v>
      </c>
    </row>
    <row r="401" spans="1:3">
      <c r="A401" t="s">
        <v>1570</v>
      </c>
      <c r="B401" t="s">
        <v>448</v>
      </c>
      <c r="C401" t="s">
        <v>1041</v>
      </c>
    </row>
    <row r="402" spans="1:3">
      <c r="A402" t="s">
        <v>1571</v>
      </c>
      <c r="B402" t="s">
        <v>449</v>
      </c>
      <c r="C402" t="s">
        <v>1041</v>
      </c>
    </row>
    <row r="403" spans="1:3">
      <c r="A403" t="s">
        <v>1572</v>
      </c>
      <c r="B403" t="s">
        <v>450</v>
      </c>
      <c r="C403" t="s">
        <v>1041</v>
      </c>
    </row>
    <row r="404" spans="1:3">
      <c r="A404" t="s">
        <v>1573</v>
      </c>
      <c r="B404" t="s">
        <v>451</v>
      </c>
      <c r="C404" t="s">
        <v>1041</v>
      </c>
    </row>
    <row r="405" spans="1:3">
      <c r="A405" t="s">
        <v>1574</v>
      </c>
      <c r="B405" t="s">
        <v>452</v>
      </c>
      <c r="C405" t="s">
        <v>1041</v>
      </c>
    </row>
    <row r="406" spans="1:3">
      <c r="A406" t="s">
        <v>1575</v>
      </c>
      <c r="B406" t="s">
        <v>453</v>
      </c>
      <c r="C406" t="s">
        <v>1041</v>
      </c>
    </row>
    <row r="407" spans="1:3">
      <c r="A407" t="s">
        <v>1576</v>
      </c>
      <c r="B407" t="s">
        <v>454</v>
      </c>
      <c r="C407" t="s">
        <v>1041</v>
      </c>
    </row>
    <row r="408" spans="1:3">
      <c r="A408" t="s">
        <v>1577</v>
      </c>
      <c r="B408" t="s">
        <v>455</v>
      </c>
      <c r="C408" t="s">
        <v>1041</v>
      </c>
    </row>
    <row r="409" spans="1:3">
      <c r="A409" t="s">
        <v>1578</v>
      </c>
      <c r="B409" t="s">
        <v>456</v>
      </c>
      <c r="C409" t="s">
        <v>1041</v>
      </c>
    </row>
    <row r="410" spans="1:3">
      <c r="A410" t="s">
        <v>1579</v>
      </c>
      <c r="B410" t="s">
        <v>457</v>
      </c>
      <c r="C410" t="s">
        <v>1041</v>
      </c>
    </row>
    <row r="411" spans="1:3">
      <c r="A411" t="s">
        <v>1580</v>
      </c>
      <c r="B411" t="s">
        <v>458</v>
      </c>
      <c r="C411" t="s">
        <v>1041</v>
      </c>
    </row>
    <row r="412" spans="1:3">
      <c r="A412" t="s">
        <v>1581</v>
      </c>
      <c r="B412" t="s">
        <v>459</v>
      </c>
      <c r="C412" t="s">
        <v>1041</v>
      </c>
    </row>
    <row r="413" spans="1:3">
      <c r="A413" t="s">
        <v>1582</v>
      </c>
      <c r="B413" t="s">
        <v>460</v>
      </c>
      <c r="C413" t="s">
        <v>1041</v>
      </c>
    </row>
    <row r="414" spans="1:3">
      <c r="A414" t="s">
        <v>1583</v>
      </c>
      <c r="B414" t="s">
        <v>461</v>
      </c>
      <c r="C414" t="s">
        <v>1041</v>
      </c>
    </row>
    <row r="415" spans="1:3">
      <c r="A415" t="s">
        <v>1584</v>
      </c>
      <c r="B415" t="s">
        <v>462</v>
      </c>
      <c r="C415" t="s">
        <v>1041</v>
      </c>
    </row>
    <row r="416" spans="1:3">
      <c r="A416" t="s">
        <v>1585</v>
      </c>
      <c r="B416" t="s">
        <v>463</v>
      </c>
      <c r="C416" t="s">
        <v>1041</v>
      </c>
    </row>
    <row r="417" spans="1:3">
      <c r="A417" t="s">
        <v>1586</v>
      </c>
      <c r="B417" t="s">
        <v>464</v>
      </c>
      <c r="C417" t="s">
        <v>1041</v>
      </c>
    </row>
    <row r="418" spans="1:3">
      <c r="A418" t="s">
        <v>1587</v>
      </c>
      <c r="B418" t="s">
        <v>465</v>
      </c>
      <c r="C418" t="s">
        <v>1041</v>
      </c>
    </row>
    <row r="419" spans="1:3">
      <c r="A419" t="s">
        <v>1588</v>
      </c>
      <c r="B419" t="s">
        <v>466</v>
      </c>
      <c r="C419" t="s">
        <v>1041</v>
      </c>
    </row>
    <row r="420" spans="1:3">
      <c r="A420" t="s">
        <v>1589</v>
      </c>
      <c r="B420" t="s">
        <v>467</v>
      </c>
      <c r="C420" t="s">
        <v>1041</v>
      </c>
    </row>
    <row r="421" spans="1:3">
      <c r="A421" t="s">
        <v>1590</v>
      </c>
      <c r="B421" t="s">
        <v>473</v>
      </c>
      <c r="C421" t="s">
        <v>1041</v>
      </c>
    </row>
    <row r="422" spans="1:3">
      <c r="A422" t="s">
        <v>1591</v>
      </c>
      <c r="B422" t="s">
        <v>2</v>
      </c>
      <c r="C422" t="s">
        <v>1041</v>
      </c>
    </row>
    <row r="423" spans="1:3">
      <c r="A423" t="s">
        <v>1592</v>
      </c>
      <c r="B423" t="s">
        <v>3</v>
      </c>
      <c r="C423" t="s">
        <v>1041</v>
      </c>
    </row>
    <row r="424" spans="1:3">
      <c r="A424" t="s">
        <v>1593</v>
      </c>
      <c r="B424" t="s">
        <v>4</v>
      </c>
      <c r="C424" t="s">
        <v>1041</v>
      </c>
    </row>
    <row r="425" spans="1:3">
      <c r="A425" t="s">
        <v>1594</v>
      </c>
      <c r="B425" t="s">
        <v>5</v>
      </c>
      <c r="C425" t="s">
        <v>1041</v>
      </c>
    </row>
    <row r="426" spans="1:3">
      <c r="A426" t="s">
        <v>1595</v>
      </c>
      <c r="B426" t="s">
        <v>541</v>
      </c>
      <c r="C426" t="s">
        <v>1041</v>
      </c>
    </row>
    <row r="427" spans="1:3">
      <c r="A427" t="s">
        <v>1596</v>
      </c>
      <c r="B427" t="s">
        <v>542</v>
      </c>
      <c r="C427" t="s">
        <v>1041</v>
      </c>
    </row>
    <row r="428" spans="1:3">
      <c r="A428" t="s">
        <v>1597</v>
      </c>
      <c r="B428" t="s">
        <v>543</v>
      </c>
      <c r="C428" t="s">
        <v>1041</v>
      </c>
    </row>
    <row r="429" spans="1:3">
      <c r="A429" t="s">
        <v>1598</v>
      </c>
      <c r="B429" t="s">
        <v>544</v>
      </c>
      <c r="C429" t="s">
        <v>1041</v>
      </c>
    </row>
    <row r="430" spans="1:3">
      <c r="A430" t="s">
        <v>1599</v>
      </c>
      <c r="B430" t="s">
        <v>545</v>
      </c>
      <c r="C430" t="s">
        <v>1041</v>
      </c>
    </row>
    <row r="431" spans="1:3">
      <c r="A431" t="s">
        <v>1600</v>
      </c>
      <c r="B431" t="s">
        <v>546</v>
      </c>
      <c r="C431" t="s">
        <v>1041</v>
      </c>
    </row>
    <row r="432" spans="1:3">
      <c r="A432" t="s">
        <v>1601</v>
      </c>
      <c r="B432" t="s">
        <v>547</v>
      </c>
      <c r="C432" t="s">
        <v>1041</v>
      </c>
    </row>
    <row r="433" spans="1:3">
      <c r="A433" t="s">
        <v>1602</v>
      </c>
      <c r="B433" t="s">
        <v>548</v>
      </c>
      <c r="C433" t="s">
        <v>1041</v>
      </c>
    </row>
    <row r="434" spans="1:3">
      <c r="A434" t="s">
        <v>1603</v>
      </c>
      <c r="B434" t="s">
        <v>549</v>
      </c>
      <c r="C434" t="s">
        <v>1041</v>
      </c>
    </row>
    <row r="435" spans="1:3">
      <c r="A435" t="s">
        <v>1604</v>
      </c>
      <c r="B435" t="s">
        <v>550</v>
      </c>
      <c r="C435" t="s">
        <v>1041</v>
      </c>
    </row>
    <row r="436" spans="1:3">
      <c r="A436" t="s">
        <v>1605</v>
      </c>
      <c r="B436" t="s">
        <v>551</v>
      </c>
      <c r="C436" t="s">
        <v>1041</v>
      </c>
    </row>
    <row r="437" spans="1:3">
      <c r="A437" t="s">
        <v>1606</v>
      </c>
      <c r="B437" t="s">
        <v>552</v>
      </c>
      <c r="C437" t="s">
        <v>1041</v>
      </c>
    </row>
    <row r="438" spans="1:3">
      <c r="A438" t="s">
        <v>1607</v>
      </c>
      <c r="B438" t="s">
        <v>553</v>
      </c>
      <c r="C438" t="s">
        <v>1041</v>
      </c>
    </row>
    <row r="439" spans="1:3">
      <c r="A439" t="s">
        <v>1608</v>
      </c>
      <c r="B439" t="s">
        <v>554</v>
      </c>
      <c r="C439" t="s">
        <v>1041</v>
      </c>
    </row>
    <row r="440" spans="1:3">
      <c r="A440" t="s">
        <v>1609</v>
      </c>
      <c r="B440" t="s">
        <v>555</v>
      </c>
      <c r="C440" t="s">
        <v>1041</v>
      </c>
    </row>
    <row r="441" spans="1:3">
      <c r="A441" t="s">
        <v>1610</v>
      </c>
      <c r="B441" t="s">
        <v>556</v>
      </c>
      <c r="C441" t="s">
        <v>1041</v>
      </c>
    </row>
    <row r="442" spans="1:3">
      <c r="A442" t="s">
        <v>1611</v>
      </c>
      <c r="B442" t="s">
        <v>557</v>
      </c>
      <c r="C442" t="s">
        <v>1041</v>
      </c>
    </row>
    <row r="443" spans="1:3">
      <c r="A443" t="s">
        <v>1612</v>
      </c>
      <c r="B443" t="s">
        <v>558</v>
      </c>
      <c r="C443" t="s">
        <v>1041</v>
      </c>
    </row>
    <row r="444" spans="1:3">
      <c r="A444" t="s">
        <v>1613</v>
      </c>
      <c r="B444" t="s">
        <v>559</v>
      </c>
      <c r="C444" t="s">
        <v>1041</v>
      </c>
    </row>
    <row r="445" spans="1:3">
      <c r="A445" t="s">
        <v>1614</v>
      </c>
      <c r="B445" t="s">
        <v>560</v>
      </c>
      <c r="C445" t="s">
        <v>1041</v>
      </c>
    </row>
    <row r="446" spans="1:3">
      <c r="A446" t="s">
        <v>1615</v>
      </c>
      <c r="B446" t="s">
        <v>561</v>
      </c>
      <c r="C446" t="s">
        <v>1041</v>
      </c>
    </row>
    <row r="447" spans="1:3">
      <c r="A447" t="s">
        <v>1616</v>
      </c>
      <c r="B447" t="s">
        <v>562</v>
      </c>
      <c r="C447" t="s">
        <v>1041</v>
      </c>
    </row>
    <row r="448" spans="1:3">
      <c r="A448" t="s">
        <v>1617</v>
      </c>
      <c r="B448" t="s">
        <v>563</v>
      </c>
      <c r="C448" t="s">
        <v>1041</v>
      </c>
    </row>
    <row r="449" spans="1:3">
      <c r="A449" t="s">
        <v>1618</v>
      </c>
      <c r="B449" t="s">
        <v>564</v>
      </c>
      <c r="C449" t="s">
        <v>1041</v>
      </c>
    </row>
    <row r="450" spans="1:3">
      <c r="A450" t="s">
        <v>1619</v>
      </c>
      <c r="B450" t="s">
        <v>565</v>
      </c>
      <c r="C450" t="s">
        <v>1041</v>
      </c>
    </row>
    <row r="451" spans="1:3">
      <c r="A451" t="s">
        <v>1620</v>
      </c>
      <c r="B451" t="s">
        <v>566</v>
      </c>
      <c r="C451" t="s">
        <v>1041</v>
      </c>
    </row>
    <row r="452" spans="1:3">
      <c r="A452" t="s">
        <v>1621</v>
      </c>
      <c r="B452" t="s">
        <v>567</v>
      </c>
      <c r="C452" t="s">
        <v>1041</v>
      </c>
    </row>
    <row r="453" spans="1:3">
      <c r="A453" t="s">
        <v>1622</v>
      </c>
      <c r="B453" t="s">
        <v>568</v>
      </c>
      <c r="C453" t="s">
        <v>1041</v>
      </c>
    </row>
    <row r="454" spans="1:3">
      <c r="A454" t="s">
        <v>1623</v>
      </c>
      <c r="B454" t="s">
        <v>569</v>
      </c>
      <c r="C454" t="s">
        <v>1041</v>
      </c>
    </row>
    <row r="455" spans="1:3">
      <c r="A455" t="s">
        <v>1624</v>
      </c>
      <c r="B455" t="s">
        <v>570</v>
      </c>
      <c r="C455" t="s">
        <v>1041</v>
      </c>
    </row>
    <row r="456" spans="1:3">
      <c r="A456" t="s">
        <v>1625</v>
      </c>
      <c r="B456" t="s">
        <v>571</v>
      </c>
      <c r="C456" t="s">
        <v>1041</v>
      </c>
    </row>
    <row r="457" spans="1:3">
      <c r="A457" t="s">
        <v>1626</v>
      </c>
      <c r="B457" t="s">
        <v>572</v>
      </c>
      <c r="C457" t="s">
        <v>1041</v>
      </c>
    </row>
    <row r="458" spans="1:3">
      <c r="A458" t="s">
        <v>1627</v>
      </c>
      <c r="B458" t="s">
        <v>573</v>
      </c>
      <c r="C458" t="s">
        <v>1041</v>
      </c>
    </row>
    <row r="459" spans="1:3">
      <c r="A459" t="s">
        <v>1628</v>
      </c>
      <c r="B459" t="s">
        <v>574</v>
      </c>
      <c r="C459" t="s">
        <v>1041</v>
      </c>
    </row>
    <row r="460" spans="1:3">
      <c r="A460" t="s">
        <v>1629</v>
      </c>
      <c r="B460" t="s">
        <v>575</v>
      </c>
      <c r="C460" t="s">
        <v>1041</v>
      </c>
    </row>
    <row r="461" spans="1:3">
      <c r="A461" t="s">
        <v>1630</v>
      </c>
      <c r="B461" t="s">
        <v>576</v>
      </c>
      <c r="C461" t="s">
        <v>1041</v>
      </c>
    </row>
    <row r="462" spans="1:3">
      <c r="A462" t="s">
        <v>1631</v>
      </c>
      <c r="B462" t="s">
        <v>577</v>
      </c>
      <c r="C462" t="s">
        <v>1041</v>
      </c>
    </row>
    <row r="463" spans="1:3">
      <c r="A463" t="s">
        <v>1632</v>
      </c>
      <c r="B463" t="s">
        <v>578</v>
      </c>
      <c r="C463" t="s">
        <v>1041</v>
      </c>
    </row>
    <row r="464" spans="1:3">
      <c r="A464" t="s">
        <v>1633</v>
      </c>
      <c r="B464" t="s">
        <v>579</v>
      </c>
      <c r="C464" t="s">
        <v>1041</v>
      </c>
    </row>
    <row r="465" spans="1:3">
      <c r="A465" t="s">
        <v>1634</v>
      </c>
      <c r="B465" t="s">
        <v>580</v>
      </c>
      <c r="C465" t="s">
        <v>1041</v>
      </c>
    </row>
    <row r="466" spans="1:3">
      <c r="A466" t="s">
        <v>1635</v>
      </c>
      <c r="B466" t="s">
        <v>581</v>
      </c>
      <c r="C466" t="s">
        <v>1041</v>
      </c>
    </row>
    <row r="467" spans="1:3">
      <c r="A467" t="s">
        <v>1636</v>
      </c>
      <c r="B467" t="s">
        <v>582</v>
      </c>
      <c r="C467" t="s">
        <v>1041</v>
      </c>
    </row>
    <row r="468" spans="1:3">
      <c r="A468" t="s">
        <v>1637</v>
      </c>
      <c r="B468" t="s">
        <v>583</v>
      </c>
      <c r="C468" t="s">
        <v>1041</v>
      </c>
    </row>
    <row r="469" spans="1:3">
      <c r="A469" t="s">
        <v>1638</v>
      </c>
      <c r="B469" t="s">
        <v>584</v>
      </c>
      <c r="C469" t="s">
        <v>1041</v>
      </c>
    </row>
    <row r="470" spans="1:3">
      <c r="A470" t="s">
        <v>1639</v>
      </c>
      <c r="B470" t="s">
        <v>585</v>
      </c>
      <c r="C470" t="s">
        <v>1041</v>
      </c>
    </row>
    <row r="471" spans="1:3">
      <c r="A471" t="s">
        <v>1640</v>
      </c>
      <c r="B471" t="s">
        <v>586</v>
      </c>
      <c r="C471" t="s">
        <v>1041</v>
      </c>
    </row>
    <row r="472" spans="1:3">
      <c r="A472" t="s">
        <v>1641</v>
      </c>
      <c r="B472" t="s">
        <v>587</v>
      </c>
      <c r="C472" t="s">
        <v>1041</v>
      </c>
    </row>
    <row r="473" spans="1:3">
      <c r="A473" t="s">
        <v>1642</v>
      </c>
      <c r="B473" t="s">
        <v>588</v>
      </c>
      <c r="C473" t="s">
        <v>1041</v>
      </c>
    </row>
    <row r="474" spans="1:3">
      <c r="A474" t="s">
        <v>1643</v>
      </c>
      <c r="B474" t="s">
        <v>589</v>
      </c>
      <c r="C474" t="s">
        <v>1041</v>
      </c>
    </row>
    <row r="475" spans="1:3">
      <c r="A475" t="s">
        <v>1644</v>
      </c>
      <c r="B475" t="s">
        <v>590</v>
      </c>
      <c r="C475" t="s">
        <v>1041</v>
      </c>
    </row>
    <row r="476" spans="1:3">
      <c r="A476" t="s">
        <v>1645</v>
      </c>
      <c r="B476" t="s">
        <v>591</v>
      </c>
      <c r="C476" t="s">
        <v>1041</v>
      </c>
    </row>
    <row r="477" spans="1:3">
      <c r="A477" t="s">
        <v>1646</v>
      </c>
      <c r="B477" t="s">
        <v>592</v>
      </c>
      <c r="C477" t="s">
        <v>1041</v>
      </c>
    </row>
    <row r="478" spans="1:3">
      <c r="A478" t="s">
        <v>1647</v>
      </c>
      <c r="B478" t="s">
        <v>593</v>
      </c>
      <c r="C478" t="s">
        <v>1041</v>
      </c>
    </row>
    <row r="479" spans="1:3">
      <c r="A479" t="s">
        <v>1648</v>
      </c>
      <c r="B479" t="s">
        <v>594</v>
      </c>
      <c r="C479" t="s">
        <v>1041</v>
      </c>
    </row>
    <row r="480" spans="1:3">
      <c r="A480" t="s">
        <v>1649</v>
      </c>
      <c r="B480" t="s">
        <v>595</v>
      </c>
      <c r="C480" t="s">
        <v>1041</v>
      </c>
    </row>
    <row r="481" spans="1:3">
      <c r="A481" t="s">
        <v>1650</v>
      </c>
      <c r="B481" t="s">
        <v>596</v>
      </c>
      <c r="C481" t="s">
        <v>1041</v>
      </c>
    </row>
    <row r="482" spans="1:3">
      <c r="A482" t="s">
        <v>1651</v>
      </c>
      <c r="B482" t="s">
        <v>597</v>
      </c>
      <c r="C482" t="s">
        <v>1041</v>
      </c>
    </row>
    <row r="483" spans="1:3">
      <c r="A483" t="s">
        <v>1652</v>
      </c>
      <c r="B483" t="s">
        <v>598</v>
      </c>
      <c r="C483" t="s">
        <v>1041</v>
      </c>
    </row>
    <row r="484" spans="1:3">
      <c r="A484" t="s">
        <v>1653</v>
      </c>
      <c r="B484" t="s">
        <v>599</v>
      </c>
      <c r="C484" t="s">
        <v>1041</v>
      </c>
    </row>
    <row r="485" spans="1:3">
      <c r="A485" t="s">
        <v>1654</v>
      </c>
      <c r="B485" t="s">
        <v>600</v>
      </c>
      <c r="C485" t="s">
        <v>1041</v>
      </c>
    </row>
    <row r="486" spans="1:3">
      <c r="A486" t="s">
        <v>1655</v>
      </c>
      <c r="B486" t="s">
        <v>601</v>
      </c>
      <c r="C486" t="s">
        <v>1041</v>
      </c>
    </row>
    <row r="487" spans="1:3">
      <c r="A487" t="s">
        <v>1656</v>
      </c>
      <c r="B487" t="s">
        <v>602</v>
      </c>
      <c r="C487" t="s">
        <v>1041</v>
      </c>
    </row>
    <row r="488" spans="1:3">
      <c r="A488" t="s">
        <v>1657</v>
      </c>
      <c r="B488" t="s">
        <v>603</v>
      </c>
      <c r="C488" t="s">
        <v>2358</v>
      </c>
    </row>
    <row r="489" spans="1:3">
      <c r="A489" t="s">
        <v>1658</v>
      </c>
      <c r="B489" t="s">
        <v>604</v>
      </c>
      <c r="C489" t="s">
        <v>2366</v>
      </c>
    </row>
    <row r="490" spans="1:3">
      <c r="A490" t="s">
        <v>1659</v>
      </c>
      <c r="B490" t="s">
        <v>605</v>
      </c>
      <c r="C490" t="s">
        <v>2366</v>
      </c>
    </row>
    <row r="491" spans="1:3">
      <c r="A491" t="s">
        <v>1660</v>
      </c>
      <c r="B491" t="s">
        <v>606</v>
      </c>
      <c r="C491" t="s">
        <v>2367</v>
      </c>
    </row>
    <row r="492" spans="1:3">
      <c r="A492" t="s">
        <v>1661</v>
      </c>
      <c r="B492" t="s">
        <v>607</v>
      </c>
      <c r="C492" t="s">
        <v>2358</v>
      </c>
    </row>
    <row r="493" spans="1:3">
      <c r="A493" t="s">
        <v>1662</v>
      </c>
      <c r="B493" t="s">
        <v>608</v>
      </c>
      <c r="C493" t="s">
        <v>2366</v>
      </c>
    </row>
    <row r="494" spans="1:3">
      <c r="A494" t="s">
        <v>1663</v>
      </c>
      <c r="B494" t="s">
        <v>609</v>
      </c>
      <c r="C494" t="s">
        <v>2366</v>
      </c>
    </row>
    <row r="495" spans="1:3">
      <c r="A495" t="s">
        <v>1664</v>
      </c>
      <c r="B495" t="s">
        <v>610</v>
      </c>
      <c r="C495" t="s">
        <v>2366</v>
      </c>
    </row>
    <row r="496" spans="1:3">
      <c r="A496" t="s">
        <v>1665</v>
      </c>
      <c r="B496" t="s">
        <v>611</v>
      </c>
      <c r="C496" t="s">
        <v>1042</v>
      </c>
    </row>
    <row r="497" spans="1:3">
      <c r="A497" t="s">
        <v>1666</v>
      </c>
      <c r="B497" t="s">
        <v>612</v>
      </c>
      <c r="C497" t="s">
        <v>1042</v>
      </c>
    </row>
    <row r="498" spans="1:3">
      <c r="A498" t="s">
        <v>1667</v>
      </c>
      <c r="B498" t="s">
        <v>613</v>
      </c>
      <c r="C498" t="s">
        <v>1042</v>
      </c>
    </row>
    <row r="499" spans="1:3">
      <c r="A499" t="s">
        <v>1668</v>
      </c>
      <c r="B499" t="s">
        <v>614</v>
      </c>
      <c r="C499" t="s">
        <v>1042</v>
      </c>
    </row>
    <row r="500" spans="1:3">
      <c r="A500" t="s">
        <v>1669</v>
      </c>
      <c r="B500" t="s">
        <v>615</v>
      </c>
      <c r="C500" t="s">
        <v>1042</v>
      </c>
    </row>
    <row r="501" spans="1:3">
      <c r="A501" t="s">
        <v>1670</v>
      </c>
      <c r="B501" t="s">
        <v>616</v>
      </c>
      <c r="C501" t="s">
        <v>1042</v>
      </c>
    </row>
    <row r="502" spans="1:3">
      <c r="A502" t="s">
        <v>1671</v>
      </c>
      <c r="B502" t="s">
        <v>617</v>
      </c>
      <c r="C502" t="s">
        <v>1042</v>
      </c>
    </row>
    <row r="503" spans="1:3">
      <c r="A503" t="s">
        <v>1672</v>
      </c>
      <c r="B503" t="s">
        <v>618</v>
      </c>
      <c r="C503" t="s">
        <v>1042</v>
      </c>
    </row>
    <row r="504" spans="1:3">
      <c r="A504" t="s">
        <v>1673</v>
      </c>
      <c r="B504" t="s">
        <v>619</v>
      </c>
      <c r="C504" t="s">
        <v>1042</v>
      </c>
    </row>
    <row r="505" spans="1:3">
      <c r="A505" t="s">
        <v>1674</v>
      </c>
      <c r="B505" t="s">
        <v>620</v>
      </c>
      <c r="C505" t="s">
        <v>1042</v>
      </c>
    </row>
    <row r="506" spans="1:3">
      <c r="A506" t="s">
        <v>1675</v>
      </c>
      <c r="B506" t="s">
        <v>621</v>
      </c>
      <c r="C506" t="s">
        <v>1042</v>
      </c>
    </row>
    <row r="507" spans="1:3">
      <c r="A507" t="s">
        <v>1676</v>
      </c>
      <c r="B507" t="s">
        <v>622</v>
      </c>
      <c r="C507" t="s">
        <v>1042</v>
      </c>
    </row>
    <row r="508" spans="1:3">
      <c r="A508" t="s">
        <v>1677</v>
      </c>
      <c r="B508" t="s">
        <v>623</v>
      </c>
      <c r="C508" t="s">
        <v>1042</v>
      </c>
    </row>
    <row r="509" spans="1:3">
      <c r="A509" t="s">
        <v>1678</v>
      </c>
      <c r="B509" t="s">
        <v>624</v>
      </c>
      <c r="C509" t="s">
        <v>1042</v>
      </c>
    </row>
    <row r="510" spans="1:3">
      <c r="A510" t="s">
        <v>1679</v>
      </c>
      <c r="B510" t="s">
        <v>625</v>
      </c>
      <c r="C510" t="s">
        <v>2359</v>
      </c>
    </row>
    <row r="511" spans="1:3">
      <c r="A511" t="s">
        <v>1680</v>
      </c>
      <c r="B511" t="s">
        <v>626</v>
      </c>
      <c r="C511" t="s">
        <v>2359</v>
      </c>
    </row>
    <row r="512" spans="1:3">
      <c r="A512" t="s">
        <v>1681</v>
      </c>
      <c r="B512" t="s">
        <v>627</v>
      </c>
      <c r="C512" t="s">
        <v>2360</v>
      </c>
    </row>
    <row r="513" spans="1:3">
      <c r="A513" t="s">
        <v>1682</v>
      </c>
      <c r="B513" t="s">
        <v>628</v>
      </c>
      <c r="C513" t="s">
        <v>2360</v>
      </c>
    </row>
    <row r="514" spans="1:3">
      <c r="A514" t="s">
        <v>1683</v>
      </c>
      <c r="B514" t="s">
        <v>629</v>
      </c>
      <c r="C514" t="s">
        <v>2360</v>
      </c>
    </row>
    <row r="515" spans="1:3">
      <c r="A515" t="s">
        <v>1684</v>
      </c>
      <c r="B515" t="s">
        <v>630</v>
      </c>
      <c r="C515" t="s">
        <v>2360</v>
      </c>
    </row>
    <row r="516" spans="1:3">
      <c r="A516" t="s">
        <v>1685</v>
      </c>
      <c r="B516" t="s">
        <v>631</v>
      </c>
      <c r="C516" t="s">
        <v>2360</v>
      </c>
    </row>
    <row r="517" spans="1:3">
      <c r="A517" t="s">
        <v>1686</v>
      </c>
      <c r="B517" t="s">
        <v>632</v>
      </c>
      <c r="C517" t="s">
        <v>2360</v>
      </c>
    </row>
    <row r="518" spans="1:3">
      <c r="A518" t="s">
        <v>1687</v>
      </c>
      <c r="B518" t="s">
        <v>633</v>
      </c>
      <c r="C518" t="s">
        <v>2360</v>
      </c>
    </row>
    <row r="519" spans="1:3">
      <c r="A519" t="s">
        <v>1688</v>
      </c>
      <c r="B519" t="s">
        <v>634</v>
      </c>
      <c r="C519" t="s">
        <v>2360</v>
      </c>
    </row>
    <row r="520" spans="1:3">
      <c r="A520" t="s">
        <v>1689</v>
      </c>
      <c r="B520" t="s">
        <v>635</v>
      </c>
      <c r="C520" t="s">
        <v>2361</v>
      </c>
    </row>
    <row r="521" spans="1:3">
      <c r="A521" t="s">
        <v>1690</v>
      </c>
      <c r="B521" t="s">
        <v>636</v>
      </c>
      <c r="C521" t="s">
        <v>2361</v>
      </c>
    </row>
    <row r="522" spans="1:3">
      <c r="A522" t="s">
        <v>1691</v>
      </c>
      <c r="B522" t="s">
        <v>637</v>
      </c>
      <c r="C522" t="s">
        <v>2361</v>
      </c>
    </row>
    <row r="523" spans="1:3">
      <c r="A523" t="s">
        <v>1692</v>
      </c>
      <c r="B523" t="s">
        <v>638</v>
      </c>
      <c r="C523" t="s">
        <v>2361</v>
      </c>
    </row>
    <row r="524" spans="1:3">
      <c r="A524" t="s">
        <v>1693</v>
      </c>
      <c r="B524" t="s">
        <v>639</v>
      </c>
      <c r="C524" t="s">
        <v>2361</v>
      </c>
    </row>
    <row r="525" spans="1:3">
      <c r="A525" t="s">
        <v>1694</v>
      </c>
      <c r="B525" t="s">
        <v>640</v>
      </c>
      <c r="C525" t="s">
        <v>2361</v>
      </c>
    </row>
    <row r="526" spans="1:3">
      <c r="A526" t="s">
        <v>1695</v>
      </c>
      <c r="B526" t="s">
        <v>641</v>
      </c>
      <c r="C526" t="s">
        <v>2361</v>
      </c>
    </row>
    <row r="527" spans="1:3">
      <c r="A527" t="s">
        <v>1696</v>
      </c>
      <c r="B527" t="s">
        <v>642</v>
      </c>
      <c r="C527" t="s">
        <v>2361</v>
      </c>
    </row>
    <row r="528" spans="1:3">
      <c r="A528" t="s">
        <v>1697</v>
      </c>
      <c r="B528" t="s">
        <v>643</v>
      </c>
      <c r="C528" t="s">
        <v>2361</v>
      </c>
    </row>
    <row r="529" spans="1:3">
      <c r="A529" t="s">
        <v>1698</v>
      </c>
      <c r="B529" t="s">
        <v>644</v>
      </c>
      <c r="C529" t="s">
        <v>2361</v>
      </c>
    </row>
    <row r="530" spans="1:3">
      <c r="A530" t="s">
        <v>1699</v>
      </c>
      <c r="B530" t="s">
        <v>645</v>
      </c>
      <c r="C530" t="s">
        <v>2361</v>
      </c>
    </row>
    <row r="531" spans="1:3">
      <c r="A531" t="s">
        <v>1700</v>
      </c>
      <c r="B531" t="s">
        <v>646</v>
      </c>
      <c r="C531" t="s">
        <v>2361</v>
      </c>
    </row>
    <row r="532" spans="1:3">
      <c r="A532" t="s">
        <v>1701</v>
      </c>
      <c r="B532" t="s">
        <v>647</v>
      </c>
      <c r="C532" t="s">
        <v>2361</v>
      </c>
    </row>
    <row r="533" spans="1:3">
      <c r="A533" t="s">
        <v>1702</v>
      </c>
      <c r="B533" t="s">
        <v>648</v>
      </c>
      <c r="C533" t="s">
        <v>2361</v>
      </c>
    </row>
    <row r="534" spans="1:3">
      <c r="A534" t="s">
        <v>1703</v>
      </c>
      <c r="B534" t="s">
        <v>649</v>
      </c>
      <c r="C534" t="s">
        <v>2361</v>
      </c>
    </row>
    <row r="535" spans="1:3">
      <c r="A535" t="s">
        <v>1704</v>
      </c>
      <c r="B535" t="s">
        <v>651</v>
      </c>
      <c r="C535" t="s">
        <v>2361</v>
      </c>
    </row>
    <row r="536" spans="1:3">
      <c r="A536" t="s">
        <v>1705</v>
      </c>
      <c r="B536" t="s">
        <v>650</v>
      </c>
      <c r="C536" t="s">
        <v>2361</v>
      </c>
    </row>
    <row r="537" spans="1:3">
      <c r="A537" t="s">
        <v>1706</v>
      </c>
      <c r="B537" t="s">
        <v>652</v>
      </c>
      <c r="C537" t="s">
        <v>2361</v>
      </c>
    </row>
    <row r="538" spans="1:3">
      <c r="A538" t="s">
        <v>1707</v>
      </c>
      <c r="B538" t="s">
        <v>653</v>
      </c>
      <c r="C538" t="s">
        <v>2361</v>
      </c>
    </row>
    <row r="539" spans="1:3">
      <c r="A539" t="s">
        <v>1708</v>
      </c>
      <c r="B539" t="s">
        <v>654</v>
      </c>
      <c r="C539" t="s">
        <v>2361</v>
      </c>
    </row>
    <row r="540" spans="1:3">
      <c r="A540" t="s">
        <v>1709</v>
      </c>
      <c r="B540" t="s">
        <v>655</v>
      </c>
      <c r="C540" t="s">
        <v>2361</v>
      </c>
    </row>
    <row r="541" spans="1:3">
      <c r="A541" t="s">
        <v>1710</v>
      </c>
      <c r="B541" t="s">
        <v>656</v>
      </c>
      <c r="C541" t="s">
        <v>2361</v>
      </c>
    </row>
    <row r="542" spans="1:3">
      <c r="A542" t="s">
        <v>1711</v>
      </c>
      <c r="B542" t="s">
        <v>657</v>
      </c>
      <c r="C542" t="s">
        <v>2361</v>
      </c>
    </row>
    <row r="543" spans="1:3">
      <c r="A543" t="s">
        <v>1712</v>
      </c>
      <c r="B543" t="s">
        <v>658</v>
      </c>
      <c r="C543" t="s">
        <v>2361</v>
      </c>
    </row>
    <row r="544" spans="1:3">
      <c r="A544" t="s">
        <v>1713</v>
      </c>
      <c r="B544" t="s">
        <v>659</v>
      </c>
      <c r="C544" t="s">
        <v>2361</v>
      </c>
    </row>
    <row r="545" spans="1:3">
      <c r="A545" t="s">
        <v>1714</v>
      </c>
      <c r="B545" t="s">
        <v>660</v>
      </c>
      <c r="C545" t="s">
        <v>2362</v>
      </c>
    </row>
    <row r="546" spans="1:3">
      <c r="A546" t="s">
        <v>1715</v>
      </c>
      <c r="B546" t="s">
        <v>661</v>
      </c>
      <c r="C546" t="s">
        <v>2362</v>
      </c>
    </row>
    <row r="547" spans="1:3">
      <c r="A547" t="s">
        <v>1716</v>
      </c>
      <c r="B547" t="s">
        <v>662</v>
      </c>
      <c r="C547" t="s">
        <v>2362</v>
      </c>
    </row>
    <row r="548" spans="1:3">
      <c r="A548" t="s">
        <v>1717</v>
      </c>
      <c r="B548" t="s">
        <v>663</v>
      </c>
      <c r="C548" t="s">
        <v>2362</v>
      </c>
    </row>
    <row r="549" spans="1:3">
      <c r="A549" t="s">
        <v>1718</v>
      </c>
      <c r="B549" t="s">
        <v>664</v>
      </c>
      <c r="C549" t="s">
        <v>2362</v>
      </c>
    </row>
    <row r="550" spans="1:3">
      <c r="A550" t="s">
        <v>1719</v>
      </c>
      <c r="B550" t="s">
        <v>665</v>
      </c>
      <c r="C550" t="s">
        <v>2362</v>
      </c>
    </row>
    <row r="551" spans="1:3">
      <c r="A551" t="s">
        <v>1720</v>
      </c>
      <c r="B551" t="s">
        <v>666</v>
      </c>
      <c r="C551" t="s">
        <v>2362</v>
      </c>
    </row>
    <row r="552" spans="1:3">
      <c r="A552" t="s">
        <v>1721</v>
      </c>
      <c r="B552" t="s">
        <v>667</v>
      </c>
      <c r="C552" t="s">
        <v>2362</v>
      </c>
    </row>
    <row r="553" spans="1:3">
      <c r="A553" t="s">
        <v>1722</v>
      </c>
      <c r="B553" t="s">
        <v>668</v>
      </c>
      <c r="C553" t="s">
        <v>2362</v>
      </c>
    </row>
    <row r="554" spans="1:3">
      <c r="A554" t="s">
        <v>1723</v>
      </c>
      <c r="B554" t="s">
        <v>669</v>
      </c>
      <c r="C554" t="s">
        <v>2362</v>
      </c>
    </row>
    <row r="555" spans="1:3">
      <c r="A555" t="s">
        <v>1724</v>
      </c>
      <c r="B555" t="s">
        <v>670</v>
      </c>
      <c r="C555" t="s">
        <v>2362</v>
      </c>
    </row>
    <row r="556" spans="1:3">
      <c r="A556" t="s">
        <v>1725</v>
      </c>
      <c r="B556" t="s">
        <v>671</v>
      </c>
      <c r="C556" t="s">
        <v>2362</v>
      </c>
    </row>
    <row r="557" spans="1:3">
      <c r="A557" t="s">
        <v>1726</v>
      </c>
      <c r="B557" t="s">
        <v>672</v>
      </c>
      <c r="C557" t="s">
        <v>2362</v>
      </c>
    </row>
    <row r="558" spans="1:3">
      <c r="A558" t="s">
        <v>1727</v>
      </c>
      <c r="B558" t="s">
        <v>673</v>
      </c>
      <c r="C558" t="s">
        <v>2362</v>
      </c>
    </row>
    <row r="559" spans="1:3">
      <c r="A559" t="s">
        <v>1728</v>
      </c>
      <c r="B559" t="s">
        <v>674</v>
      </c>
      <c r="C559" t="s">
        <v>2362</v>
      </c>
    </row>
    <row r="560" spans="1:3">
      <c r="A560" t="s">
        <v>1729</v>
      </c>
      <c r="B560" t="s">
        <v>675</v>
      </c>
      <c r="C560" t="s">
        <v>2362</v>
      </c>
    </row>
    <row r="561" spans="1:3">
      <c r="A561" t="s">
        <v>1730</v>
      </c>
      <c r="B561" t="s">
        <v>676</v>
      </c>
      <c r="C561" t="s">
        <v>2362</v>
      </c>
    </row>
    <row r="562" spans="1:3">
      <c r="A562" t="s">
        <v>1731</v>
      </c>
      <c r="B562" t="s">
        <v>677</v>
      </c>
      <c r="C562" t="s">
        <v>2362</v>
      </c>
    </row>
    <row r="563" spans="1:3">
      <c r="A563" t="s">
        <v>1732</v>
      </c>
      <c r="B563" t="s">
        <v>678</v>
      </c>
      <c r="C563" t="s">
        <v>2363</v>
      </c>
    </row>
    <row r="564" spans="1:3">
      <c r="A564" t="s">
        <v>1733</v>
      </c>
      <c r="B564" t="s">
        <v>679</v>
      </c>
      <c r="C564" t="s">
        <v>2363</v>
      </c>
    </row>
    <row r="565" spans="1:3">
      <c r="A565" t="s">
        <v>1734</v>
      </c>
      <c r="B565" t="s">
        <v>680</v>
      </c>
      <c r="C565" t="s">
        <v>2363</v>
      </c>
    </row>
    <row r="566" spans="1:3">
      <c r="A566" t="s">
        <v>1735</v>
      </c>
      <c r="B566" t="s">
        <v>681</v>
      </c>
      <c r="C566" t="s">
        <v>2363</v>
      </c>
    </row>
    <row r="567" spans="1:3">
      <c r="A567" t="s">
        <v>1736</v>
      </c>
      <c r="B567" t="s">
        <v>682</v>
      </c>
      <c r="C567" t="s">
        <v>2363</v>
      </c>
    </row>
    <row r="568" spans="1:3">
      <c r="A568" t="s">
        <v>1737</v>
      </c>
      <c r="B568" t="s">
        <v>683</v>
      </c>
      <c r="C568" t="s">
        <v>2363</v>
      </c>
    </row>
    <row r="569" spans="1:3">
      <c r="A569" t="s">
        <v>1738</v>
      </c>
      <c r="B569" t="s">
        <v>684</v>
      </c>
      <c r="C569" t="s">
        <v>2363</v>
      </c>
    </row>
    <row r="570" spans="1:3">
      <c r="A570" t="s">
        <v>1739</v>
      </c>
      <c r="B570" t="s">
        <v>685</v>
      </c>
      <c r="C570" t="s">
        <v>2363</v>
      </c>
    </row>
    <row r="571" spans="1:3">
      <c r="A571" t="s">
        <v>1740</v>
      </c>
      <c r="B571" t="s">
        <v>686</v>
      </c>
      <c r="C571" t="s">
        <v>2363</v>
      </c>
    </row>
    <row r="572" spans="1:3">
      <c r="A572" t="s">
        <v>1741</v>
      </c>
      <c r="B572" t="s">
        <v>687</v>
      </c>
      <c r="C572" t="s">
        <v>2363</v>
      </c>
    </row>
    <row r="573" spans="1:3">
      <c r="A573" t="s">
        <v>1742</v>
      </c>
      <c r="B573" t="s">
        <v>688</v>
      </c>
      <c r="C573" t="s">
        <v>2363</v>
      </c>
    </row>
    <row r="574" spans="1:3">
      <c r="A574" t="s">
        <v>1743</v>
      </c>
      <c r="B574" t="s">
        <v>689</v>
      </c>
      <c r="C574" t="s">
        <v>2363</v>
      </c>
    </row>
    <row r="575" spans="1:3">
      <c r="A575" t="s">
        <v>1744</v>
      </c>
      <c r="B575" t="s">
        <v>690</v>
      </c>
      <c r="C575" t="s">
        <v>2363</v>
      </c>
    </row>
    <row r="576" spans="1:3">
      <c r="A576" t="s">
        <v>1745</v>
      </c>
      <c r="B576" t="s">
        <v>691</v>
      </c>
      <c r="C576" t="s">
        <v>2363</v>
      </c>
    </row>
    <row r="577" spans="1:3">
      <c r="A577" t="s">
        <v>1746</v>
      </c>
      <c r="B577" t="s">
        <v>692</v>
      </c>
      <c r="C577" t="s">
        <v>2363</v>
      </c>
    </row>
    <row r="578" spans="1:3">
      <c r="A578" t="s">
        <v>1747</v>
      </c>
      <c r="B578" t="s">
        <v>693</v>
      </c>
      <c r="C578" t="s">
        <v>2363</v>
      </c>
    </row>
    <row r="579" spans="1:3">
      <c r="A579" t="s">
        <v>1748</v>
      </c>
      <c r="B579" t="s">
        <v>694</v>
      </c>
      <c r="C579" t="s">
        <v>2363</v>
      </c>
    </row>
    <row r="580" spans="1:3">
      <c r="A580" t="s">
        <v>1749</v>
      </c>
      <c r="B580" t="s">
        <v>695</v>
      </c>
      <c r="C580" t="s">
        <v>2363</v>
      </c>
    </row>
    <row r="581" spans="1:3">
      <c r="A581" t="s">
        <v>1750</v>
      </c>
      <c r="B581" t="s">
        <v>696</v>
      </c>
      <c r="C581" t="s">
        <v>2363</v>
      </c>
    </row>
    <row r="582" spans="1:3">
      <c r="A582" t="s">
        <v>1751</v>
      </c>
      <c r="B582" t="s">
        <v>697</v>
      </c>
      <c r="C582" t="s">
        <v>2363</v>
      </c>
    </row>
    <row r="583" spans="1:3">
      <c r="A583" t="s">
        <v>1752</v>
      </c>
      <c r="B583" t="s">
        <v>698</v>
      </c>
      <c r="C583" t="s">
        <v>2363</v>
      </c>
    </row>
    <row r="584" spans="1:3">
      <c r="A584" t="s">
        <v>1753</v>
      </c>
      <c r="B584" t="s">
        <v>699</v>
      </c>
      <c r="C584" t="s">
        <v>2363</v>
      </c>
    </row>
    <row r="585" spans="1:3">
      <c r="A585" t="s">
        <v>1754</v>
      </c>
      <c r="B585" t="s">
        <v>700</v>
      </c>
      <c r="C585" t="s">
        <v>2363</v>
      </c>
    </row>
    <row r="586" spans="1:3">
      <c r="A586" t="s">
        <v>1755</v>
      </c>
      <c r="B586" t="s">
        <v>701</v>
      </c>
      <c r="C586" t="s">
        <v>2363</v>
      </c>
    </row>
    <row r="587" spans="1:3">
      <c r="A587" t="s">
        <v>1756</v>
      </c>
      <c r="B587" t="s">
        <v>702</v>
      </c>
      <c r="C587" t="s">
        <v>2363</v>
      </c>
    </row>
    <row r="588" spans="1:3">
      <c r="A588" t="s">
        <v>1757</v>
      </c>
      <c r="B588" t="s">
        <v>703</v>
      </c>
      <c r="C588" t="s">
        <v>2363</v>
      </c>
    </row>
    <row r="589" spans="1:3">
      <c r="A589" t="s">
        <v>1758</v>
      </c>
      <c r="B589" t="s">
        <v>704</v>
      </c>
      <c r="C589" t="s">
        <v>2363</v>
      </c>
    </row>
    <row r="590" spans="1:3">
      <c r="A590" t="s">
        <v>1759</v>
      </c>
      <c r="B590" t="s">
        <v>705</v>
      </c>
      <c r="C590" t="s">
        <v>2363</v>
      </c>
    </row>
    <row r="591" spans="1:3">
      <c r="A591" t="s">
        <v>1760</v>
      </c>
      <c r="B591" t="s">
        <v>706</v>
      </c>
      <c r="C591" t="s">
        <v>2363</v>
      </c>
    </row>
    <row r="592" spans="1:3">
      <c r="A592" t="s">
        <v>1761</v>
      </c>
      <c r="B592" t="s">
        <v>707</v>
      </c>
      <c r="C592" t="s">
        <v>2363</v>
      </c>
    </row>
    <row r="593" spans="1:3">
      <c r="A593" t="s">
        <v>1762</v>
      </c>
      <c r="B593" t="s">
        <v>708</v>
      </c>
      <c r="C593" t="s">
        <v>2363</v>
      </c>
    </row>
    <row r="594" spans="1:3">
      <c r="A594" t="s">
        <v>1763</v>
      </c>
      <c r="B594" t="s">
        <v>709</v>
      </c>
      <c r="C594" t="s">
        <v>2363</v>
      </c>
    </row>
    <row r="595" spans="1:3">
      <c r="A595" t="s">
        <v>1764</v>
      </c>
      <c r="B595" t="s">
        <v>710</v>
      </c>
      <c r="C595" t="s">
        <v>2363</v>
      </c>
    </row>
    <row r="596" spans="1:3">
      <c r="A596" t="s">
        <v>1765</v>
      </c>
      <c r="B596" t="s">
        <v>711</v>
      </c>
      <c r="C596" t="s">
        <v>2363</v>
      </c>
    </row>
    <row r="597" spans="1:3">
      <c r="A597" t="s">
        <v>1766</v>
      </c>
      <c r="B597" t="s">
        <v>250</v>
      </c>
      <c r="C597" t="s">
        <v>2363</v>
      </c>
    </row>
    <row r="598" spans="1:3">
      <c r="A598" t="s">
        <v>1767</v>
      </c>
      <c r="B598" t="s">
        <v>251</v>
      </c>
      <c r="C598" t="s">
        <v>2363</v>
      </c>
    </row>
    <row r="599" spans="1:3">
      <c r="A599" t="s">
        <v>1768</v>
      </c>
      <c r="B599" t="s">
        <v>252</v>
      </c>
      <c r="C599" t="s">
        <v>2363</v>
      </c>
    </row>
    <row r="600" spans="1:3">
      <c r="A600" t="s">
        <v>1769</v>
      </c>
      <c r="B600" t="s">
        <v>253</v>
      </c>
      <c r="C600" t="s">
        <v>2363</v>
      </c>
    </row>
    <row r="601" spans="1:3">
      <c r="A601" t="s">
        <v>1770</v>
      </c>
      <c r="B601" t="s">
        <v>254</v>
      </c>
      <c r="C601" t="s">
        <v>2363</v>
      </c>
    </row>
    <row r="602" spans="1:3">
      <c r="A602" t="s">
        <v>1771</v>
      </c>
      <c r="B602" t="s">
        <v>723</v>
      </c>
      <c r="C602" t="s">
        <v>2363</v>
      </c>
    </row>
    <row r="603" spans="1:3">
      <c r="A603" t="s">
        <v>1772</v>
      </c>
      <c r="B603" t="s">
        <v>255</v>
      </c>
      <c r="C603" t="s">
        <v>2363</v>
      </c>
    </row>
    <row r="604" spans="1:3">
      <c r="A604" t="s">
        <v>1773</v>
      </c>
      <c r="B604" t="s">
        <v>718</v>
      </c>
      <c r="C604" t="s">
        <v>2363</v>
      </c>
    </row>
    <row r="605" spans="1:3">
      <c r="A605" t="s">
        <v>1774</v>
      </c>
      <c r="B605" t="s">
        <v>719</v>
      </c>
      <c r="C605" t="s">
        <v>2363</v>
      </c>
    </row>
    <row r="606" spans="1:3">
      <c r="A606" t="s">
        <v>1775</v>
      </c>
      <c r="B606" t="s">
        <v>720</v>
      </c>
      <c r="C606" t="s">
        <v>2363</v>
      </c>
    </row>
    <row r="607" spans="1:3">
      <c r="A607" t="s">
        <v>1776</v>
      </c>
      <c r="B607" t="s">
        <v>721</v>
      </c>
      <c r="C607" t="s">
        <v>2363</v>
      </c>
    </row>
    <row r="608" spans="1:3">
      <c r="A608" t="s">
        <v>1777</v>
      </c>
      <c r="B608" t="s">
        <v>722</v>
      </c>
      <c r="C608" t="s">
        <v>2363</v>
      </c>
    </row>
    <row r="609" spans="1:3">
      <c r="A609" t="s">
        <v>1778</v>
      </c>
      <c r="B609" t="s">
        <v>256</v>
      </c>
      <c r="C609" t="s">
        <v>2363</v>
      </c>
    </row>
    <row r="610" spans="1:3">
      <c r="A610" t="s">
        <v>1779</v>
      </c>
      <c r="B610" t="s">
        <v>257</v>
      </c>
      <c r="C610" t="s">
        <v>2363</v>
      </c>
    </row>
    <row r="611" spans="1:3">
      <c r="A611" t="s">
        <v>1780</v>
      </c>
      <c r="B611" t="s">
        <v>258</v>
      </c>
      <c r="C611" t="s">
        <v>2363</v>
      </c>
    </row>
    <row r="612" spans="1:3">
      <c r="A612" t="s">
        <v>1781</v>
      </c>
      <c r="B612" t="s">
        <v>259</v>
      </c>
      <c r="C612" t="s">
        <v>2363</v>
      </c>
    </row>
    <row r="613" spans="1:3">
      <c r="A613" t="s">
        <v>1782</v>
      </c>
      <c r="B613" t="s">
        <v>260</v>
      </c>
      <c r="C613" t="s">
        <v>2363</v>
      </c>
    </row>
    <row r="614" spans="1:3">
      <c r="A614" t="s">
        <v>1783</v>
      </c>
      <c r="B614" t="s">
        <v>261</v>
      </c>
      <c r="C614" t="s">
        <v>2363</v>
      </c>
    </row>
    <row r="615" spans="1:3">
      <c r="A615" t="s">
        <v>1784</v>
      </c>
      <c r="B615" t="s">
        <v>262</v>
      </c>
      <c r="C615" t="s">
        <v>2363</v>
      </c>
    </row>
    <row r="616" spans="1:3">
      <c r="A616" t="s">
        <v>1785</v>
      </c>
      <c r="B616" t="s">
        <v>263</v>
      </c>
      <c r="C616" t="s">
        <v>2363</v>
      </c>
    </row>
    <row r="617" spans="1:3">
      <c r="A617" t="s">
        <v>1786</v>
      </c>
      <c r="B617" t="s">
        <v>264</v>
      </c>
      <c r="C617" t="s">
        <v>2363</v>
      </c>
    </row>
    <row r="618" spans="1:3">
      <c r="A618" t="s">
        <v>1787</v>
      </c>
      <c r="B618" t="s">
        <v>265</v>
      </c>
      <c r="C618" t="s">
        <v>2363</v>
      </c>
    </row>
    <row r="619" spans="1:3">
      <c r="A619" t="s">
        <v>1788</v>
      </c>
      <c r="B619" t="s">
        <v>266</v>
      </c>
      <c r="C619" t="s">
        <v>2363</v>
      </c>
    </row>
    <row r="620" spans="1:3">
      <c r="A620" t="s">
        <v>1789</v>
      </c>
      <c r="B620" t="s">
        <v>267</v>
      </c>
      <c r="C620" t="s">
        <v>2363</v>
      </c>
    </row>
    <row r="621" spans="1:3">
      <c r="A621" t="s">
        <v>1790</v>
      </c>
      <c r="B621" t="s">
        <v>268</v>
      </c>
      <c r="C621" t="s">
        <v>2363</v>
      </c>
    </row>
    <row r="622" spans="1:3">
      <c r="A622" t="s">
        <v>1791</v>
      </c>
      <c r="B622" t="s">
        <v>269</v>
      </c>
      <c r="C622" t="s">
        <v>2363</v>
      </c>
    </row>
    <row r="623" spans="1:3">
      <c r="A623" t="s">
        <v>1792</v>
      </c>
      <c r="B623" t="s">
        <v>270</v>
      </c>
      <c r="C623" t="s">
        <v>2363</v>
      </c>
    </row>
    <row r="624" spans="1:3">
      <c r="A624" t="s">
        <v>1793</v>
      </c>
      <c r="B624" t="s">
        <v>271</v>
      </c>
      <c r="C624" t="s">
        <v>2363</v>
      </c>
    </row>
    <row r="625" spans="1:3">
      <c r="A625" t="s">
        <v>1794</v>
      </c>
      <c r="B625" t="s">
        <v>272</v>
      </c>
      <c r="C625" t="s">
        <v>2363</v>
      </c>
    </row>
    <row r="626" spans="1:3">
      <c r="A626" t="s">
        <v>1795</v>
      </c>
      <c r="B626" t="s">
        <v>273</v>
      </c>
      <c r="C626" t="s">
        <v>2363</v>
      </c>
    </row>
    <row r="627" spans="1:3">
      <c r="A627" t="s">
        <v>1796</v>
      </c>
      <c r="B627" t="s">
        <v>274</v>
      </c>
      <c r="C627" t="s">
        <v>2363</v>
      </c>
    </row>
    <row r="628" spans="1:3">
      <c r="A628" t="s">
        <v>1797</v>
      </c>
      <c r="B628" t="s">
        <v>275</v>
      </c>
      <c r="C628" t="s">
        <v>2363</v>
      </c>
    </row>
    <row r="629" spans="1:3">
      <c r="A629" t="s">
        <v>1798</v>
      </c>
      <c r="B629" t="s">
        <v>276</v>
      </c>
      <c r="C629" t="s">
        <v>2363</v>
      </c>
    </row>
    <row r="630" spans="1:3">
      <c r="A630" t="s">
        <v>1799</v>
      </c>
      <c r="B630" t="s">
        <v>277</v>
      </c>
      <c r="C630" t="s">
        <v>2363</v>
      </c>
    </row>
    <row r="631" spans="1:3">
      <c r="A631" t="s">
        <v>1800</v>
      </c>
      <c r="B631" t="s">
        <v>278</v>
      </c>
      <c r="C631" t="s">
        <v>2363</v>
      </c>
    </row>
    <row r="632" spans="1:3">
      <c r="A632" t="s">
        <v>1801</v>
      </c>
      <c r="B632" t="s">
        <v>279</v>
      </c>
      <c r="C632" t="s">
        <v>2363</v>
      </c>
    </row>
    <row r="633" spans="1:3">
      <c r="A633" t="s">
        <v>1802</v>
      </c>
      <c r="B633" t="s">
        <v>280</v>
      </c>
      <c r="C633" t="s">
        <v>2363</v>
      </c>
    </row>
    <row r="634" spans="1:3">
      <c r="A634" t="s">
        <v>1803</v>
      </c>
      <c r="B634" t="s">
        <v>281</v>
      </c>
      <c r="C634" t="s">
        <v>2363</v>
      </c>
    </row>
    <row r="635" spans="1:3">
      <c r="A635" t="s">
        <v>1804</v>
      </c>
      <c r="B635" t="s">
        <v>282</v>
      </c>
      <c r="C635" t="s">
        <v>2363</v>
      </c>
    </row>
    <row r="636" spans="1:3">
      <c r="A636" t="s">
        <v>1805</v>
      </c>
      <c r="B636" t="s">
        <v>283</v>
      </c>
      <c r="C636" t="s">
        <v>2363</v>
      </c>
    </row>
    <row r="637" spans="1:3">
      <c r="A637" t="s">
        <v>1806</v>
      </c>
      <c r="B637" t="s">
        <v>284</v>
      </c>
      <c r="C637" t="s">
        <v>2363</v>
      </c>
    </row>
    <row r="638" spans="1:3">
      <c r="A638" t="s">
        <v>1807</v>
      </c>
      <c r="B638" t="s">
        <v>285</v>
      </c>
      <c r="C638" t="s">
        <v>2363</v>
      </c>
    </row>
    <row r="639" spans="1:3">
      <c r="A639" t="s">
        <v>1808</v>
      </c>
      <c r="B639" t="s">
        <v>286</v>
      </c>
      <c r="C639" t="s">
        <v>2363</v>
      </c>
    </row>
    <row r="640" spans="1:3">
      <c r="A640" t="s">
        <v>1809</v>
      </c>
      <c r="B640" t="s">
        <v>287</v>
      </c>
      <c r="C640" t="s">
        <v>2363</v>
      </c>
    </row>
    <row r="641" spans="1:3">
      <c r="A641" t="s">
        <v>1810</v>
      </c>
      <c r="B641" t="s">
        <v>288</v>
      </c>
      <c r="C641" t="s">
        <v>2363</v>
      </c>
    </row>
    <row r="642" spans="1:3">
      <c r="A642" t="s">
        <v>1811</v>
      </c>
      <c r="B642" t="s">
        <v>289</v>
      </c>
      <c r="C642" t="s">
        <v>2363</v>
      </c>
    </row>
    <row r="643" spans="1:3">
      <c r="A643" t="s">
        <v>1812</v>
      </c>
      <c r="B643" t="s">
        <v>290</v>
      </c>
      <c r="C643" t="s">
        <v>2363</v>
      </c>
    </row>
    <row r="644" spans="1:3">
      <c r="A644" t="s">
        <v>1813</v>
      </c>
      <c r="B644" t="s">
        <v>291</v>
      </c>
      <c r="C644" t="s">
        <v>2363</v>
      </c>
    </row>
    <row r="645" spans="1:3">
      <c r="A645" t="s">
        <v>1814</v>
      </c>
      <c r="B645" t="s">
        <v>292</v>
      </c>
      <c r="C645" t="s">
        <v>2363</v>
      </c>
    </row>
    <row r="646" spans="1:3">
      <c r="A646" t="s">
        <v>1815</v>
      </c>
      <c r="B646" t="s">
        <v>784</v>
      </c>
      <c r="C646" t="s">
        <v>2363</v>
      </c>
    </row>
    <row r="647" spans="1:3">
      <c r="A647" t="s">
        <v>1816</v>
      </c>
      <c r="B647" t="s">
        <v>785</v>
      </c>
      <c r="C647" t="s">
        <v>2363</v>
      </c>
    </row>
    <row r="648" spans="1:3">
      <c r="A648" t="s">
        <v>1817</v>
      </c>
      <c r="B648" t="s">
        <v>786</v>
      </c>
      <c r="C648" t="s">
        <v>2363</v>
      </c>
    </row>
    <row r="649" spans="1:3">
      <c r="A649" t="s">
        <v>1818</v>
      </c>
      <c r="B649" t="s">
        <v>787</v>
      </c>
      <c r="C649" t="s">
        <v>2363</v>
      </c>
    </row>
    <row r="650" spans="1:3">
      <c r="A650" t="s">
        <v>1819</v>
      </c>
      <c r="B650" t="s">
        <v>788</v>
      </c>
      <c r="C650" t="s">
        <v>2363</v>
      </c>
    </row>
    <row r="651" spans="1:3">
      <c r="A651" t="s">
        <v>1820</v>
      </c>
      <c r="B651" t="s">
        <v>789</v>
      </c>
      <c r="C651" t="s">
        <v>2363</v>
      </c>
    </row>
    <row r="652" spans="1:3">
      <c r="A652" t="s">
        <v>1821</v>
      </c>
      <c r="B652" t="s">
        <v>790</v>
      </c>
      <c r="C652" t="s">
        <v>2363</v>
      </c>
    </row>
    <row r="653" spans="1:3">
      <c r="A653" t="s">
        <v>1822</v>
      </c>
      <c r="B653" t="s">
        <v>791</v>
      </c>
      <c r="C653" t="s">
        <v>2363</v>
      </c>
    </row>
    <row r="654" spans="1:3">
      <c r="A654" t="s">
        <v>1823</v>
      </c>
      <c r="B654" t="s">
        <v>792</v>
      </c>
      <c r="C654" t="s">
        <v>2363</v>
      </c>
    </row>
    <row r="655" spans="1:3">
      <c r="A655" t="s">
        <v>1824</v>
      </c>
      <c r="B655" t="s">
        <v>793</v>
      </c>
      <c r="C655" t="s">
        <v>2363</v>
      </c>
    </row>
    <row r="656" spans="1:3">
      <c r="A656" t="s">
        <v>1825</v>
      </c>
      <c r="B656" t="s">
        <v>794</v>
      </c>
      <c r="C656" t="s">
        <v>2363</v>
      </c>
    </row>
    <row r="657" spans="1:3">
      <c r="A657" t="s">
        <v>1826</v>
      </c>
      <c r="B657" t="s">
        <v>795</v>
      </c>
      <c r="C657" t="s">
        <v>2363</v>
      </c>
    </row>
    <row r="658" spans="1:3">
      <c r="A658" t="s">
        <v>1827</v>
      </c>
      <c r="B658" t="s">
        <v>796</v>
      </c>
      <c r="C658" t="s">
        <v>2363</v>
      </c>
    </row>
    <row r="659" spans="1:3">
      <c r="A659" t="s">
        <v>1828</v>
      </c>
      <c r="B659" t="s">
        <v>797</v>
      </c>
      <c r="C659" t="s">
        <v>2363</v>
      </c>
    </row>
    <row r="660" spans="1:3">
      <c r="A660" t="s">
        <v>1829</v>
      </c>
      <c r="B660" t="s">
        <v>798</v>
      </c>
      <c r="C660" t="s">
        <v>2363</v>
      </c>
    </row>
    <row r="661" spans="1:3">
      <c r="A661" t="s">
        <v>1830</v>
      </c>
      <c r="B661" t="s">
        <v>799</v>
      </c>
      <c r="C661" t="s">
        <v>2363</v>
      </c>
    </row>
    <row r="662" spans="1:3">
      <c r="A662" t="s">
        <v>1831</v>
      </c>
      <c r="B662" t="s">
        <v>800</v>
      </c>
      <c r="C662" t="s">
        <v>2363</v>
      </c>
    </row>
    <row r="663" spans="1:3">
      <c r="A663" t="s">
        <v>1832</v>
      </c>
      <c r="B663" t="s">
        <v>802</v>
      </c>
      <c r="C663" t="s">
        <v>2363</v>
      </c>
    </row>
    <row r="664" spans="1:3">
      <c r="A664" t="s">
        <v>1833</v>
      </c>
      <c r="B664" t="s">
        <v>801</v>
      </c>
      <c r="C664" t="s">
        <v>2363</v>
      </c>
    </row>
    <row r="665" spans="1:3">
      <c r="A665" t="s">
        <v>1834</v>
      </c>
      <c r="B665" t="s">
        <v>803</v>
      </c>
      <c r="C665" t="s">
        <v>2363</v>
      </c>
    </row>
    <row r="666" spans="1:3">
      <c r="A666" t="s">
        <v>1835</v>
      </c>
      <c r="B666" t="s">
        <v>804</v>
      </c>
      <c r="C666" t="s">
        <v>2363</v>
      </c>
    </row>
    <row r="667" spans="1:3">
      <c r="A667" t="s">
        <v>1836</v>
      </c>
      <c r="B667" t="s">
        <v>805</v>
      </c>
      <c r="C667" t="s">
        <v>2363</v>
      </c>
    </row>
    <row r="668" spans="1:3">
      <c r="A668" t="s">
        <v>1837</v>
      </c>
      <c r="B668" t="s">
        <v>806</v>
      </c>
      <c r="C668" t="s">
        <v>2363</v>
      </c>
    </row>
    <row r="669" spans="1:3">
      <c r="A669" t="s">
        <v>1838</v>
      </c>
      <c r="B669" t="s">
        <v>807</v>
      </c>
      <c r="C669" t="s">
        <v>2363</v>
      </c>
    </row>
    <row r="670" spans="1:3">
      <c r="A670" t="s">
        <v>1839</v>
      </c>
      <c r="B670" t="s">
        <v>808</v>
      </c>
      <c r="C670" t="s">
        <v>2363</v>
      </c>
    </row>
    <row r="671" spans="1:3">
      <c r="A671" t="s">
        <v>1840</v>
      </c>
      <c r="B671" t="s">
        <v>809</v>
      </c>
      <c r="C671" t="s">
        <v>2363</v>
      </c>
    </row>
    <row r="672" spans="1:3">
      <c r="A672" t="s">
        <v>1841</v>
      </c>
      <c r="B672" t="s">
        <v>810</v>
      </c>
      <c r="C672" t="s">
        <v>2363</v>
      </c>
    </row>
    <row r="673" spans="1:3">
      <c r="A673" t="s">
        <v>1842</v>
      </c>
      <c r="B673" t="s">
        <v>940</v>
      </c>
      <c r="C673" t="s">
        <v>2363</v>
      </c>
    </row>
    <row r="674" spans="1:3">
      <c r="A674" t="s">
        <v>1843</v>
      </c>
      <c r="B674" t="s">
        <v>811</v>
      </c>
      <c r="C674" t="s">
        <v>2363</v>
      </c>
    </row>
    <row r="675" spans="1:3">
      <c r="A675" t="s">
        <v>1844</v>
      </c>
      <c r="B675" t="s">
        <v>812</v>
      </c>
      <c r="C675" t="s">
        <v>2363</v>
      </c>
    </row>
    <row r="676" spans="1:3">
      <c r="A676" t="s">
        <v>1845</v>
      </c>
      <c r="B676" t="s">
        <v>813</v>
      </c>
      <c r="C676" t="s">
        <v>2363</v>
      </c>
    </row>
    <row r="677" spans="1:3">
      <c r="A677" t="s">
        <v>1846</v>
      </c>
      <c r="B677" t="s">
        <v>814</v>
      </c>
      <c r="C677" t="s">
        <v>2363</v>
      </c>
    </row>
    <row r="678" spans="1:3">
      <c r="A678" t="s">
        <v>1847</v>
      </c>
      <c r="B678" t="s">
        <v>815</v>
      </c>
      <c r="C678" t="s">
        <v>2363</v>
      </c>
    </row>
    <row r="679" spans="1:3">
      <c r="A679" t="s">
        <v>1848</v>
      </c>
      <c r="B679" t="s">
        <v>816</v>
      </c>
      <c r="C679" t="s">
        <v>2363</v>
      </c>
    </row>
    <row r="680" spans="1:3">
      <c r="A680" t="s">
        <v>1849</v>
      </c>
      <c r="B680" t="s">
        <v>817</v>
      </c>
      <c r="C680" t="s">
        <v>2363</v>
      </c>
    </row>
    <row r="681" spans="1:3">
      <c r="A681" t="s">
        <v>1850</v>
      </c>
      <c r="B681" t="s">
        <v>818</v>
      </c>
      <c r="C681" t="s">
        <v>2363</v>
      </c>
    </row>
    <row r="682" spans="1:3">
      <c r="A682" t="s">
        <v>1851</v>
      </c>
      <c r="B682" t="s">
        <v>819</v>
      </c>
      <c r="C682" t="s">
        <v>2363</v>
      </c>
    </row>
    <row r="683" spans="1:3">
      <c r="A683" t="s">
        <v>1852</v>
      </c>
      <c r="B683" t="s">
        <v>820</v>
      </c>
      <c r="C683" t="s">
        <v>2363</v>
      </c>
    </row>
    <row r="684" spans="1:3">
      <c r="A684" t="s">
        <v>1853</v>
      </c>
      <c r="B684" t="s">
        <v>821</v>
      </c>
      <c r="C684" t="s">
        <v>2363</v>
      </c>
    </row>
    <row r="685" spans="1:3">
      <c r="A685" t="s">
        <v>1854</v>
      </c>
      <c r="B685" t="s">
        <v>822</v>
      </c>
      <c r="C685" t="s">
        <v>2363</v>
      </c>
    </row>
    <row r="686" spans="1:3">
      <c r="A686" t="s">
        <v>1855</v>
      </c>
      <c r="B686" t="s">
        <v>823</v>
      </c>
      <c r="C686" t="s">
        <v>2363</v>
      </c>
    </row>
    <row r="687" spans="1:3">
      <c r="A687" t="s">
        <v>1856</v>
      </c>
      <c r="B687" t="s">
        <v>824</v>
      </c>
      <c r="C687" t="s">
        <v>2363</v>
      </c>
    </row>
    <row r="688" spans="1:3">
      <c r="A688" t="s">
        <v>1857</v>
      </c>
      <c r="B688" t="s">
        <v>825</v>
      </c>
      <c r="C688" t="s">
        <v>2363</v>
      </c>
    </row>
    <row r="689" spans="1:3">
      <c r="A689" t="s">
        <v>1858</v>
      </c>
      <c r="B689" t="s">
        <v>826</v>
      </c>
      <c r="C689" t="s">
        <v>2363</v>
      </c>
    </row>
    <row r="690" spans="1:3">
      <c r="A690" t="s">
        <v>1859</v>
      </c>
      <c r="B690" t="s">
        <v>827</v>
      </c>
      <c r="C690" t="s">
        <v>2363</v>
      </c>
    </row>
    <row r="691" spans="1:3">
      <c r="A691" t="s">
        <v>1860</v>
      </c>
      <c r="B691" t="s">
        <v>828</v>
      </c>
      <c r="C691" t="s">
        <v>2363</v>
      </c>
    </row>
    <row r="692" spans="1:3">
      <c r="A692" t="s">
        <v>1861</v>
      </c>
      <c r="B692" t="s">
        <v>829</v>
      </c>
      <c r="C692" t="s">
        <v>2363</v>
      </c>
    </row>
    <row r="693" spans="1:3">
      <c r="A693" t="s">
        <v>1862</v>
      </c>
      <c r="B693" t="s">
        <v>830</v>
      </c>
      <c r="C693" t="s">
        <v>2363</v>
      </c>
    </row>
    <row r="694" spans="1:3">
      <c r="A694" t="s">
        <v>1863</v>
      </c>
      <c r="B694" t="s">
        <v>831</v>
      </c>
      <c r="C694" t="s">
        <v>2363</v>
      </c>
    </row>
    <row r="695" spans="1:3">
      <c r="A695" t="s">
        <v>1864</v>
      </c>
      <c r="B695" t="s">
        <v>832</v>
      </c>
      <c r="C695" t="s">
        <v>2363</v>
      </c>
    </row>
    <row r="696" spans="1:3">
      <c r="A696" t="s">
        <v>1865</v>
      </c>
      <c r="B696" t="s">
        <v>833</v>
      </c>
      <c r="C696" t="s">
        <v>2363</v>
      </c>
    </row>
    <row r="697" spans="1:3">
      <c r="A697" t="s">
        <v>1866</v>
      </c>
      <c r="B697" t="s">
        <v>834</v>
      </c>
      <c r="C697" t="s">
        <v>2363</v>
      </c>
    </row>
    <row r="698" spans="1:3">
      <c r="A698" t="s">
        <v>1867</v>
      </c>
      <c r="B698" t="s">
        <v>835</v>
      </c>
      <c r="C698" t="s">
        <v>2363</v>
      </c>
    </row>
    <row r="699" spans="1:3">
      <c r="A699" t="s">
        <v>1868</v>
      </c>
      <c r="B699" t="s">
        <v>836</v>
      </c>
      <c r="C699" t="s">
        <v>2363</v>
      </c>
    </row>
    <row r="700" spans="1:3">
      <c r="A700" t="s">
        <v>1869</v>
      </c>
      <c r="B700" t="s">
        <v>837</v>
      </c>
      <c r="C700" t="s">
        <v>2363</v>
      </c>
    </row>
    <row r="701" spans="1:3">
      <c r="A701" t="s">
        <v>1870</v>
      </c>
      <c r="B701" t="s">
        <v>838</v>
      </c>
      <c r="C701" t="s">
        <v>2363</v>
      </c>
    </row>
    <row r="702" spans="1:3">
      <c r="A702" t="s">
        <v>1871</v>
      </c>
      <c r="B702" t="s">
        <v>839</v>
      </c>
      <c r="C702" t="s">
        <v>2363</v>
      </c>
    </row>
    <row r="703" spans="1:3">
      <c r="A703" t="s">
        <v>1872</v>
      </c>
      <c r="B703" t="s">
        <v>840</v>
      </c>
      <c r="C703" t="s">
        <v>2363</v>
      </c>
    </row>
    <row r="704" spans="1:3">
      <c r="A704" t="s">
        <v>1873</v>
      </c>
      <c r="B704" t="s">
        <v>841</v>
      </c>
      <c r="C704" t="s">
        <v>2363</v>
      </c>
    </row>
    <row r="705" spans="1:3">
      <c r="A705" t="s">
        <v>1874</v>
      </c>
      <c r="B705" t="s">
        <v>842</v>
      </c>
      <c r="C705" t="s">
        <v>2363</v>
      </c>
    </row>
    <row r="706" spans="1:3">
      <c r="A706" t="s">
        <v>1875</v>
      </c>
      <c r="B706" t="s">
        <v>843</v>
      </c>
      <c r="C706" t="s">
        <v>2363</v>
      </c>
    </row>
    <row r="707" spans="1:3">
      <c r="A707" t="s">
        <v>1876</v>
      </c>
      <c r="B707" t="s">
        <v>844</v>
      </c>
      <c r="C707" t="s">
        <v>2363</v>
      </c>
    </row>
    <row r="708" spans="1:3">
      <c r="A708" t="s">
        <v>1877</v>
      </c>
      <c r="B708" t="s">
        <v>845</v>
      </c>
      <c r="C708" t="s">
        <v>2363</v>
      </c>
    </row>
    <row r="709" spans="1:3">
      <c r="A709" t="s">
        <v>1878</v>
      </c>
      <c r="B709" t="s">
        <v>846</v>
      </c>
      <c r="C709" t="s">
        <v>2363</v>
      </c>
    </row>
    <row r="710" spans="1:3">
      <c r="A710" t="s">
        <v>1879</v>
      </c>
      <c r="B710" t="s">
        <v>847</v>
      </c>
      <c r="C710" t="s">
        <v>2363</v>
      </c>
    </row>
    <row r="711" spans="1:3">
      <c r="A711" t="s">
        <v>1880</v>
      </c>
      <c r="B711" t="s">
        <v>848</v>
      </c>
      <c r="C711" t="s">
        <v>2363</v>
      </c>
    </row>
    <row r="712" spans="1:3">
      <c r="A712" t="s">
        <v>1881</v>
      </c>
      <c r="B712" t="s">
        <v>849</v>
      </c>
      <c r="C712" t="s">
        <v>2363</v>
      </c>
    </row>
    <row r="713" spans="1:3">
      <c r="A713" t="s">
        <v>1882</v>
      </c>
      <c r="B713" t="s">
        <v>850</v>
      </c>
      <c r="C713" t="s">
        <v>2363</v>
      </c>
    </row>
    <row r="714" spans="1:3">
      <c r="A714" t="s">
        <v>1883</v>
      </c>
      <c r="B714" t="s">
        <v>851</v>
      </c>
      <c r="C714" t="s">
        <v>2363</v>
      </c>
    </row>
    <row r="715" spans="1:3">
      <c r="A715" t="s">
        <v>1884</v>
      </c>
      <c r="B715" t="s">
        <v>852</v>
      </c>
      <c r="C715" t="s">
        <v>2363</v>
      </c>
    </row>
    <row r="716" spans="1:3">
      <c r="A716" t="s">
        <v>1885</v>
      </c>
      <c r="B716" t="s">
        <v>853</v>
      </c>
      <c r="C716" t="s">
        <v>2363</v>
      </c>
    </row>
    <row r="717" spans="1:3">
      <c r="A717" t="s">
        <v>1886</v>
      </c>
      <c r="B717" t="s">
        <v>854</v>
      </c>
      <c r="C717" t="s">
        <v>2363</v>
      </c>
    </row>
    <row r="718" spans="1:3">
      <c r="A718" t="s">
        <v>1887</v>
      </c>
      <c r="B718" t="s">
        <v>855</v>
      </c>
      <c r="C718" t="s">
        <v>2363</v>
      </c>
    </row>
    <row r="719" spans="1:3">
      <c r="A719" t="s">
        <v>1888</v>
      </c>
      <c r="B719" t="s">
        <v>856</v>
      </c>
      <c r="C719" t="s">
        <v>2363</v>
      </c>
    </row>
    <row r="720" spans="1:3">
      <c r="A720" t="s">
        <v>1889</v>
      </c>
      <c r="B720" t="s">
        <v>857</v>
      </c>
      <c r="C720" t="s">
        <v>2363</v>
      </c>
    </row>
    <row r="721" spans="1:3">
      <c r="A721" t="s">
        <v>1890</v>
      </c>
      <c r="B721" t="s">
        <v>858</v>
      </c>
      <c r="C721" t="s">
        <v>2363</v>
      </c>
    </row>
    <row r="722" spans="1:3">
      <c r="A722" t="s">
        <v>1891</v>
      </c>
      <c r="B722" t="s">
        <v>859</v>
      </c>
      <c r="C722" t="s">
        <v>2363</v>
      </c>
    </row>
    <row r="723" spans="1:3">
      <c r="A723" t="s">
        <v>1892</v>
      </c>
      <c r="B723" t="s">
        <v>860</v>
      </c>
      <c r="C723" t="s">
        <v>2363</v>
      </c>
    </row>
    <row r="724" spans="1:3">
      <c r="A724" t="s">
        <v>1893</v>
      </c>
      <c r="B724" t="s">
        <v>861</v>
      </c>
      <c r="C724" t="s">
        <v>2363</v>
      </c>
    </row>
    <row r="725" spans="1:3">
      <c r="A725" t="s">
        <v>1894</v>
      </c>
      <c r="B725" t="s">
        <v>862</v>
      </c>
      <c r="C725" t="s">
        <v>2363</v>
      </c>
    </row>
    <row r="726" spans="1:3">
      <c r="A726" t="s">
        <v>1895</v>
      </c>
      <c r="B726" t="s">
        <v>864</v>
      </c>
      <c r="C726" t="s">
        <v>2363</v>
      </c>
    </row>
    <row r="727" spans="1:3">
      <c r="A727" t="s">
        <v>1896</v>
      </c>
      <c r="B727" t="s">
        <v>865</v>
      </c>
      <c r="C727" t="s">
        <v>2363</v>
      </c>
    </row>
    <row r="728" spans="1:3">
      <c r="A728" t="s">
        <v>1897</v>
      </c>
      <c r="B728" t="s">
        <v>866</v>
      </c>
      <c r="C728" t="s">
        <v>2363</v>
      </c>
    </row>
    <row r="729" spans="1:3">
      <c r="A729" t="s">
        <v>1898</v>
      </c>
      <c r="B729" t="s">
        <v>863</v>
      </c>
      <c r="C729" t="s">
        <v>2363</v>
      </c>
    </row>
    <row r="730" spans="1:3">
      <c r="A730" t="s">
        <v>1899</v>
      </c>
      <c r="B730" t="s">
        <v>867</v>
      </c>
      <c r="C730" t="s">
        <v>2363</v>
      </c>
    </row>
    <row r="731" spans="1:3">
      <c r="A731" t="s">
        <v>1900</v>
      </c>
      <c r="B731" t="s">
        <v>868</v>
      </c>
      <c r="C731" t="s">
        <v>2363</v>
      </c>
    </row>
    <row r="732" spans="1:3">
      <c r="A732" t="s">
        <v>1901</v>
      </c>
      <c r="B732" t="s">
        <v>869</v>
      </c>
      <c r="C732" t="s">
        <v>2363</v>
      </c>
    </row>
    <row r="733" spans="1:3">
      <c r="A733" t="s">
        <v>1902</v>
      </c>
      <c r="B733" t="s">
        <v>870</v>
      </c>
      <c r="C733" t="s">
        <v>2364</v>
      </c>
    </row>
    <row r="734" spans="1:3">
      <c r="A734" t="s">
        <v>1903</v>
      </c>
      <c r="B734" t="s">
        <v>871</v>
      </c>
      <c r="C734" t="s">
        <v>2364</v>
      </c>
    </row>
    <row r="735" spans="1:3">
      <c r="A735" t="s">
        <v>1904</v>
      </c>
      <c r="B735" t="s">
        <v>872</v>
      </c>
      <c r="C735" t="s">
        <v>2364</v>
      </c>
    </row>
    <row r="736" spans="1:3">
      <c r="A736" t="s">
        <v>1905</v>
      </c>
      <c r="B736" t="s">
        <v>873</v>
      </c>
      <c r="C736" t="s">
        <v>2364</v>
      </c>
    </row>
    <row r="737" spans="1:3">
      <c r="A737" t="s">
        <v>1906</v>
      </c>
      <c r="B737" t="s">
        <v>874</v>
      </c>
      <c r="C737" t="s">
        <v>2364</v>
      </c>
    </row>
    <row r="738" spans="1:3">
      <c r="A738" t="s">
        <v>1907</v>
      </c>
      <c r="B738" t="s">
        <v>875</v>
      </c>
      <c r="C738" t="s">
        <v>2364</v>
      </c>
    </row>
    <row r="739" spans="1:3">
      <c r="A739" t="s">
        <v>1908</v>
      </c>
      <c r="B739" t="s">
        <v>876</v>
      </c>
      <c r="C739" t="s">
        <v>2364</v>
      </c>
    </row>
    <row r="740" spans="1:3">
      <c r="A740" t="s">
        <v>1909</v>
      </c>
      <c r="B740" t="s">
        <v>877</v>
      </c>
      <c r="C740" t="s">
        <v>2364</v>
      </c>
    </row>
    <row r="741" spans="1:3">
      <c r="A741" t="s">
        <v>1910</v>
      </c>
      <c r="B741" t="s">
        <v>878</v>
      </c>
      <c r="C741" t="s">
        <v>2364</v>
      </c>
    </row>
    <row r="742" spans="1:3">
      <c r="A742" t="s">
        <v>1911</v>
      </c>
      <c r="B742" t="s">
        <v>879</v>
      </c>
      <c r="C742" t="s">
        <v>2364</v>
      </c>
    </row>
    <row r="743" spans="1:3">
      <c r="A743" t="s">
        <v>1912</v>
      </c>
      <c r="B743" t="s">
        <v>880</v>
      </c>
      <c r="C743" t="s">
        <v>2364</v>
      </c>
    </row>
    <row r="744" spans="1:3">
      <c r="A744" t="s">
        <v>1913</v>
      </c>
      <c r="B744" t="s">
        <v>881</v>
      </c>
      <c r="C744" t="s">
        <v>2364</v>
      </c>
    </row>
    <row r="745" spans="1:3">
      <c r="A745" t="s">
        <v>1914</v>
      </c>
      <c r="B745" t="s">
        <v>882</v>
      </c>
      <c r="C745" t="s">
        <v>2364</v>
      </c>
    </row>
    <row r="746" spans="1:3">
      <c r="A746" t="s">
        <v>1915</v>
      </c>
      <c r="B746" t="s">
        <v>883</v>
      </c>
      <c r="C746" t="s">
        <v>2364</v>
      </c>
    </row>
    <row r="747" spans="1:3">
      <c r="A747" t="s">
        <v>1916</v>
      </c>
      <c r="B747" t="s">
        <v>884</v>
      </c>
      <c r="C747" t="s">
        <v>2364</v>
      </c>
    </row>
    <row r="748" spans="1:3">
      <c r="A748" t="s">
        <v>1917</v>
      </c>
      <c r="B748" t="s">
        <v>885</v>
      </c>
      <c r="C748" t="s">
        <v>2364</v>
      </c>
    </row>
    <row r="749" spans="1:3">
      <c r="A749" t="s">
        <v>1918</v>
      </c>
      <c r="B749" t="s">
        <v>886</v>
      </c>
      <c r="C749" t="s">
        <v>2364</v>
      </c>
    </row>
    <row r="750" spans="1:3">
      <c r="A750" t="s">
        <v>1919</v>
      </c>
      <c r="B750" t="s">
        <v>1163</v>
      </c>
      <c r="C750" t="s">
        <v>2364</v>
      </c>
    </row>
    <row r="751" spans="1:3">
      <c r="A751" t="s">
        <v>1920</v>
      </c>
      <c r="B751" t="s">
        <v>887</v>
      </c>
      <c r="C751" t="s">
        <v>2364</v>
      </c>
    </row>
    <row r="752" spans="1:3">
      <c r="A752" t="s">
        <v>1921</v>
      </c>
      <c r="B752" t="s">
        <v>888</v>
      </c>
      <c r="C752" t="s">
        <v>2364</v>
      </c>
    </row>
    <row r="753" spans="1:3">
      <c r="A753" t="s">
        <v>1922</v>
      </c>
      <c r="B753" t="s">
        <v>889</v>
      </c>
      <c r="C753" t="s">
        <v>2364</v>
      </c>
    </row>
    <row r="754" spans="1:3">
      <c r="A754" t="s">
        <v>1923</v>
      </c>
      <c r="B754" t="s">
        <v>890</v>
      </c>
      <c r="C754" t="s">
        <v>2364</v>
      </c>
    </row>
    <row r="755" spans="1:3">
      <c r="A755" t="s">
        <v>1924</v>
      </c>
      <c r="B755" t="s">
        <v>891</v>
      </c>
      <c r="C755" t="s">
        <v>2364</v>
      </c>
    </row>
    <row r="756" spans="1:3">
      <c r="A756" t="s">
        <v>1925</v>
      </c>
      <c r="B756" t="s">
        <v>892</v>
      </c>
      <c r="C756" t="s">
        <v>2364</v>
      </c>
    </row>
    <row r="757" spans="1:3">
      <c r="A757" t="s">
        <v>1926</v>
      </c>
      <c r="B757" t="s">
        <v>893</v>
      </c>
      <c r="C757" t="s">
        <v>2364</v>
      </c>
    </row>
    <row r="758" spans="1:3">
      <c r="A758" t="s">
        <v>1927</v>
      </c>
      <c r="B758" t="s">
        <v>894</v>
      </c>
      <c r="C758" t="s">
        <v>2364</v>
      </c>
    </row>
    <row r="759" spans="1:3">
      <c r="A759" t="s">
        <v>1928</v>
      </c>
      <c r="B759" t="s">
        <v>895</v>
      </c>
      <c r="C759" t="s">
        <v>2364</v>
      </c>
    </row>
    <row r="760" spans="1:3">
      <c r="A760" t="s">
        <v>1929</v>
      </c>
      <c r="B760" t="s">
        <v>896</v>
      </c>
      <c r="C760" t="s">
        <v>2364</v>
      </c>
    </row>
    <row r="761" spans="1:3">
      <c r="A761" t="s">
        <v>1930</v>
      </c>
      <c r="B761" t="s">
        <v>897</v>
      </c>
      <c r="C761" t="s">
        <v>2364</v>
      </c>
    </row>
    <row r="762" spans="1:3">
      <c r="A762" t="s">
        <v>1931</v>
      </c>
      <c r="B762" t="s">
        <v>898</v>
      </c>
      <c r="C762" t="s">
        <v>2364</v>
      </c>
    </row>
    <row r="763" spans="1:3">
      <c r="A763" t="s">
        <v>1932</v>
      </c>
      <c r="B763" t="s">
        <v>900</v>
      </c>
      <c r="C763" t="s">
        <v>2364</v>
      </c>
    </row>
    <row r="764" spans="1:3">
      <c r="A764" t="s">
        <v>1933</v>
      </c>
      <c r="B764" t="s">
        <v>899</v>
      </c>
      <c r="C764" t="s">
        <v>2364</v>
      </c>
    </row>
    <row r="765" spans="1:3">
      <c r="A765" t="s">
        <v>1934</v>
      </c>
      <c r="B765" t="s">
        <v>901</v>
      </c>
      <c r="C765" t="s">
        <v>2364</v>
      </c>
    </row>
    <row r="766" spans="1:3">
      <c r="A766" t="s">
        <v>1935</v>
      </c>
      <c r="B766" t="s">
        <v>902</v>
      </c>
      <c r="C766" t="s">
        <v>2364</v>
      </c>
    </row>
    <row r="767" spans="1:3">
      <c r="A767" t="s">
        <v>1936</v>
      </c>
      <c r="B767" t="s">
        <v>903</v>
      </c>
      <c r="C767" t="s">
        <v>2364</v>
      </c>
    </row>
    <row r="768" spans="1:3">
      <c r="A768" t="s">
        <v>1937</v>
      </c>
      <c r="B768" t="s">
        <v>904</v>
      </c>
      <c r="C768" t="s">
        <v>2364</v>
      </c>
    </row>
    <row r="769" spans="1:3">
      <c r="A769" t="s">
        <v>1938</v>
      </c>
      <c r="B769" t="s">
        <v>905</v>
      </c>
      <c r="C769" t="s">
        <v>2364</v>
      </c>
    </row>
    <row r="770" spans="1:3">
      <c r="A770" t="s">
        <v>1939</v>
      </c>
      <c r="B770" t="s">
        <v>1164</v>
      </c>
      <c r="C770" t="s">
        <v>2364</v>
      </c>
    </row>
    <row r="771" spans="1:3">
      <c r="A771" t="s">
        <v>1940</v>
      </c>
      <c r="B771" t="s">
        <v>906</v>
      </c>
      <c r="C771" t="s">
        <v>2364</v>
      </c>
    </row>
    <row r="772" spans="1:3">
      <c r="A772" t="s">
        <v>1941</v>
      </c>
      <c r="B772" t="s">
        <v>907</v>
      </c>
      <c r="C772" t="s">
        <v>2364</v>
      </c>
    </row>
    <row r="773" spans="1:3">
      <c r="A773" t="s">
        <v>1942</v>
      </c>
      <c r="B773" t="s">
        <v>908</v>
      </c>
      <c r="C773" t="s">
        <v>2364</v>
      </c>
    </row>
    <row r="774" spans="1:3">
      <c r="A774" t="s">
        <v>1943</v>
      </c>
      <c r="B774" t="s">
        <v>909</v>
      </c>
      <c r="C774" t="s">
        <v>2364</v>
      </c>
    </row>
    <row r="775" spans="1:3">
      <c r="A775" t="s">
        <v>1944</v>
      </c>
      <c r="B775" t="s">
        <v>910</v>
      </c>
      <c r="C775" t="s">
        <v>2364</v>
      </c>
    </row>
    <row r="776" spans="1:3">
      <c r="A776" t="s">
        <v>1945</v>
      </c>
      <c r="B776" t="s">
        <v>911</v>
      </c>
      <c r="C776" t="s">
        <v>2364</v>
      </c>
    </row>
    <row r="777" spans="1:3">
      <c r="A777" t="s">
        <v>1946</v>
      </c>
      <c r="B777" t="s">
        <v>912</v>
      </c>
      <c r="C777" t="s">
        <v>2364</v>
      </c>
    </row>
    <row r="778" spans="1:3">
      <c r="A778" t="s">
        <v>1947</v>
      </c>
      <c r="B778" t="s">
        <v>913</v>
      </c>
      <c r="C778" t="s">
        <v>2364</v>
      </c>
    </row>
    <row r="779" spans="1:3">
      <c r="A779" t="s">
        <v>1948</v>
      </c>
      <c r="B779" t="s">
        <v>914</v>
      </c>
      <c r="C779" t="s">
        <v>2364</v>
      </c>
    </row>
    <row r="780" spans="1:3">
      <c r="A780" t="s">
        <v>1949</v>
      </c>
      <c r="B780" t="s">
        <v>915</v>
      </c>
      <c r="C780" t="s">
        <v>2364</v>
      </c>
    </row>
    <row r="781" spans="1:3">
      <c r="A781" t="s">
        <v>1950</v>
      </c>
      <c r="B781" t="s">
        <v>916</v>
      </c>
      <c r="C781" t="s">
        <v>2364</v>
      </c>
    </row>
    <row r="782" spans="1:3">
      <c r="A782" t="s">
        <v>1951</v>
      </c>
      <c r="B782" t="s">
        <v>917</v>
      </c>
      <c r="C782" t="s">
        <v>2364</v>
      </c>
    </row>
    <row r="783" spans="1:3">
      <c r="A783" t="s">
        <v>1952</v>
      </c>
      <c r="B783" t="s">
        <v>1165</v>
      </c>
      <c r="C783" t="s">
        <v>2364</v>
      </c>
    </row>
    <row r="784" spans="1:3">
      <c r="A784" t="s">
        <v>1953</v>
      </c>
      <c r="B784" t="s">
        <v>1166</v>
      </c>
      <c r="C784" t="s">
        <v>2364</v>
      </c>
    </row>
    <row r="785" spans="1:3">
      <c r="A785" t="s">
        <v>1954</v>
      </c>
      <c r="B785" t="s">
        <v>918</v>
      </c>
      <c r="C785" t="s">
        <v>2364</v>
      </c>
    </row>
    <row r="786" spans="1:3">
      <c r="A786" t="s">
        <v>1955</v>
      </c>
      <c r="B786" t="s">
        <v>919</v>
      </c>
      <c r="C786" t="s">
        <v>2364</v>
      </c>
    </row>
    <row r="787" spans="1:3">
      <c r="A787" t="s">
        <v>1956</v>
      </c>
      <c r="B787" t="s">
        <v>920</v>
      </c>
      <c r="C787" t="s">
        <v>2364</v>
      </c>
    </row>
    <row r="788" spans="1:3">
      <c r="A788" t="s">
        <v>1957</v>
      </c>
      <c r="B788" t="s">
        <v>921</v>
      </c>
      <c r="C788" t="s">
        <v>2364</v>
      </c>
    </row>
    <row r="789" spans="1:3">
      <c r="A789" t="s">
        <v>1958</v>
      </c>
      <c r="B789" t="s">
        <v>922</v>
      </c>
      <c r="C789" t="s">
        <v>2364</v>
      </c>
    </row>
    <row r="790" spans="1:3">
      <c r="A790" t="s">
        <v>1959</v>
      </c>
      <c r="B790" t="s">
        <v>1167</v>
      </c>
      <c r="C790" t="s">
        <v>2364</v>
      </c>
    </row>
    <row r="791" spans="1:3">
      <c r="A791" t="s">
        <v>1960</v>
      </c>
      <c r="B791" t="s">
        <v>923</v>
      </c>
      <c r="C791" t="s">
        <v>2364</v>
      </c>
    </row>
    <row r="792" spans="1:3">
      <c r="A792" t="s">
        <v>1961</v>
      </c>
      <c r="B792" t="s">
        <v>468</v>
      </c>
      <c r="C792" t="s">
        <v>2364</v>
      </c>
    </row>
    <row r="793" spans="1:3">
      <c r="A793" t="s">
        <v>1962</v>
      </c>
      <c r="B793" t="s">
        <v>1168</v>
      </c>
      <c r="C793" t="s">
        <v>2364</v>
      </c>
    </row>
    <row r="794" spans="1:3">
      <c r="A794" t="s">
        <v>1963</v>
      </c>
      <c r="B794" t="s">
        <v>469</v>
      </c>
      <c r="C794" t="s">
        <v>2364</v>
      </c>
    </row>
    <row r="795" spans="1:3">
      <c r="A795" t="s">
        <v>1964</v>
      </c>
      <c r="B795" t="s">
        <v>470</v>
      </c>
      <c r="C795" t="s">
        <v>2364</v>
      </c>
    </row>
    <row r="796" spans="1:3">
      <c r="A796" t="s">
        <v>1965</v>
      </c>
      <c r="B796" t="s">
        <v>471</v>
      </c>
      <c r="C796" t="s">
        <v>2364</v>
      </c>
    </row>
    <row r="797" spans="1:3">
      <c r="A797" t="s">
        <v>1966</v>
      </c>
      <c r="B797" t="s">
        <v>472</v>
      </c>
      <c r="C797" t="s">
        <v>2364</v>
      </c>
    </row>
    <row r="798" spans="1:3">
      <c r="A798" t="s">
        <v>1967</v>
      </c>
      <c r="B798" t="s">
        <v>932</v>
      </c>
      <c r="C798" t="s">
        <v>2364</v>
      </c>
    </row>
    <row r="799" spans="1:3">
      <c r="A799" t="s">
        <v>1968</v>
      </c>
      <c r="B799" t="s">
        <v>933</v>
      </c>
      <c r="C799" t="s">
        <v>2364</v>
      </c>
    </row>
    <row r="800" spans="1:3">
      <c r="A800" t="s">
        <v>1969</v>
      </c>
      <c r="B800" t="s">
        <v>934</v>
      </c>
      <c r="C800" t="s">
        <v>2364</v>
      </c>
    </row>
    <row r="801" spans="1:3">
      <c r="A801" t="s">
        <v>1970</v>
      </c>
      <c r="B801" t="s">
        <v>935</v>
      </c>
      <c r="C801" t="s">
        <v>2364</v>
      </c>
    </row>
    <row r="802" spans="1:3">
      <c r="A802" t="s">
        <v>1971</v>
      </c>
      <c r="B802" t="s">
        <v>936</v>
      </c>
      <c r="C802" t="s">
        <v>2364</v>
      </c>
    </row>
    <row r="803" spans="1:3">
      <c r="A803" t="s">
        <v>1972</v>
      </c>
      <c r="B803" t="s">
        <v>937</v>
      </c>
      <c r="C803" t="s">
        <v>2364</v>
      </c>
    </row>
    <row r="804" spans="1:3">
      <c r="A804" t="s">
        <v>1973</v>
      </c>
      <c r="B804" t="s">
        <v>938</v>
      </c>
      <c r="C804" t="s">
        <v>2364</v>
      </c>
    </row>
    <row r="805" spans="1:3">
      <c r="A805" t="s">
        <v>1974</v>
      </c>
      <c r="B805" t="s">
        <v>939</v>
      </c>
      <c r="C805" t="s">
        <v>2364</v>
      </c>
    </row>
    <row r="806" spans="1:3">
      <c r="A806" t="s">
        <v>1975</v>
      </c>
      <c r="B806" t="s">
        <v>474</v>
      </c>
      <c r="C806" t="s">
        <v>2364</v>
      </c>
    </row>
    <row r="807" spans="1:3">
      <c r="A807" t="s">
        <v>1976</v>
      </c>
      <c r="B807" t="s">
        <v>475</v>
      </c>
      <c r="C807" t="s">
        <v>2364</v>
      </c>
    </row>
    <row r="808" spans="1:3">
      <c r="A808" t="s">
        <v>1977</v>
      </c>
      <c r="B808" t="s">
        <v>476</v>
      </c>
      <c r="C808" t="s">
        <v>2364</v>
      </c>
    </row>
    <row r="809" spans="1:3">
      <c r="A809" t="s">
        <v>1978</v>
      </c>
      <c r="B809" t="s">
        <v>478</v>
      </c>
      <c r="C809" t="s">
        <v>2364</v>
      </c>
    </row>
    <row r="810" spans="1:3">
      <c r="A810" t="s">
        <v>1979</v>
      </c>
      <c r="B810" t="s">
        <v>479</v>
      </c>
      <c r="C810" t="s">
        <v>2364</v>
      </c>
    </row>
    <row r="811" spans="1:3">
      <c r="A811" t="s">
        <v>1980</v>
      </c>
      <c r="B811" t="s">
        <v>480</v>
      </c>
      <c r="C811" t="s">
        <v>2364</v>
      </c>
    </row>
    <row r="812" spans="1:3">
      <c r="A812" t="s">
        <v>1981</v>
      </c>
      <c r="B812" t="s">
        <v>481</v>
      </c>
      <c r="C812" t="s">
        <v>2364</v>
      </c>
    </row>
    <row r="813" spans="1:3">
      <c r="A813" t="s">
        <v>1982</v>
      </c>
      <c r="B813" t="s">
        <v>477</v>
      </c>
      <c r="C813" t="s">
        <v>2364</v>
      </c>
    </row>
    <row r="814" spans="1:3">
      <c r="A814" t="s">
        <v>1983</v>
      </c>
      <c r="B814" t="s">
        <v>482</v>
      </c>
      <c r="C814" t="s">
        <v>2364</v>
      </c>
    </row>
    <row r="815" spans="1:3">
      <c r="A815" t="s">
        <v>1984</v>
      </c>
      <c r="B815" t="s">
        <v>483</v>
      </c>
      <c r="C815" t="s">
        <v>2364</v>
      </c>
    </row>
    <row r="816" spans="1:3">
      <c r="A816" t="s">
        <v>1985</v>
      </c>
      <c r="B816" t="s">
        <v>484</v>
      </c>
      <c r="C816" t="s">
        <v>2364</v>
      </c>
    </row>
    <row r="817" spans="1:3">
      <c r="A817" t="s">
        <v>1986</v>
      </c>
      <c r="B817" t="s">
        <v>485</v>
      </c>
      <c r="C817" t="s">
        <v>2364</v>
      </c>
    </row>
    <row r="818" spans="1:3">
      <c r="A818" t="s">
        <v>1987</v>
      </c>
      <c r="B818" t="s">
        <v>486</v>
      </c>
      <c r="C818" t="s">
        <v>2364</v>
      </c>
    </row>
    <row r="819" spans="1:3">
      <c r="A819" t="s">
        <v>1988</v>
      </c>
      <c r="B819" t="s">
        <v>487</v>
      </c>
      <c r="C819" t="s">
        <v>2364</v>
      </c>
    </row>
    <row r="820" spans="1:3">
      <c r="A820" t="s">
        <v>1989</v>
      </c>
      <c r="B820" t="s">
        <v>488</v>
      </c>
      <c r="C820" t="s">
        <v>2364</v>
      </c>
    </row>
    <row r="821" spans="1:3">
      <c r="A821" t="s">
        <v>1990</v>
      </c>
      <c r="B821" t="s">
        <v>489</v>
      </c>
      <c r="C821" t="s">
        <v>2364</v>
      </c>
    </row>
    <row r="822" spans="1:3">
      <c r="A822" t="s">
        <v>1991</v>
      </c>
      <c r="B822" t="s">
        <v>490</v>
      </c>
      <c r="C822" t="s">
        <v>2364</v>
      </c>
    </row>
    <row r="823" spans="1:3">
      <c r="A823" t="s">
        <v>1992</v>
      </c>
      <c r="B823" t="s">
        <v>491</v>
      </c>
      <c r="C823" t="s">
        <v>2364</v>
      </c>
    </row>
    <row r="824" spans="1:3">
      <c r="A824" t="s">
        <v>1993</v>
      </c>
      <c r="B824" t="s">
        <v>492</v>
      </c>
      <c r="C824" t="s">
        <v>2364</v>
      </c>
    </row>
    <row r="825" spans="1:3">
      <c r="A825" t="s">
        <v>1994</v>
      </c>
      <c r="B825" t="s">
        <v>493</v>
      </c>
      <c r="C825" t="s">
        <v>2364</v>
      </c>
    </row>
    <row r="826" spans="1:3">
      <c r="A826" t="s">
        <v>1995</v>
      </c>
      <c r="B826" t="s">
        <v>494</v>
      </c>
      <c r="C826" t="s">
        <v>2364</v>
      </c>
    </row>
    <row r="827" spans="1:3">
      <c r="A827" t="s">
        <v>1996</v>
      </c>
      <c r="B827" t="s">
        <v>495</v>
      </c>
      <c r="C827" t="s">
        <v>2364</v>
      </c>
    </row>
    <row r="828" spans="1:3">
      <c r="A828" t="s">
        <v>1997</v>
      </c>
      <c r="B828" t="s">
        <v>496</v>
      </c>
      <c r="C828" t="s">
        <v>2364</v>
      </c>
    </row>
    <row r="829" spans="1:3">
      <c r="A829" t="s">
        <v>1998</v>
      </c>
      <c r="B829" t="s">
        <v>497</v>
      </c>
      <c r="C829" t="s">
        <v>2364</v>
      </c>
    </row>
    <row r="830" spans="1:3">
      <c r="A830" t="s">
        <v>1999</v>
      </c>
      <c r="B830" t="s">
        <v>0</v>
      </c>
      <c r="C830" t="s">
        <v>2364</v>
      </c>
    </row>
    <row r="831" spans="1:3">
      <c r="A831" t="s">
        <v>2000</v>
      </c>
      <c r="B831" t="s">
        <v>498</v>
      </c>
      <c r="C831" t="s">
        <v>2364</v>
      </c>
    </row>
    <row r="832" spans="1:3">
      <c r="A832" t="s">
        <v>2001</v>
      </c>
      <c r="B832" t="s">
        <v>499</v>
      </c>
      <c r="C832" t="s">
        <v>2364</v>
      </c>
    </row>
    <row r="833" spans="1:3">
      <c r="A833" t="s">
        <v>2002</v>
      </c>
      <c r="B833" t="s">
        <v>500</v>
      </c>
      <c r="C833" t="s">
        <v>2364</v>
      </c>
    </row>
    <row r="834" spans="1:3">
      <c r="A834" t="s">
        <v>2003</v>
      </c>
      <c r="B834" t="s">
        <v>501</v>
      </c>
      <c r="C834" t="s">
        <v>2364</v>
      </c>
    </row>
    <row r="835" spans="1:3">
      <c r="A835" t="s">
        <v>2004</v>
      </c>
      <c r="B835" t="s">
        <v>502</v>
      </c>
      <c r="C835" t="s">
        <v>1043</v>
      </c>
    </row>
    <row r="836" spans="1:3">
      <c r="A836" t="s">
        <v>2005</v>
      </c>
      <c r="B836" t="s">
        <v>503</v>
      </c>
      <c r="C836" t="s">
        <v>1043</v>
      </c>
    </row>
    <row r="837" spans="1:3">
      <c r="A837" t="s">
        <v>2006</v>
      </c>
      <c r="B837" t="s">
        <v>504</v>
      </c>
      <c r="C837" t="s">
        <v>1043</v>
      </c>
    </row>
    <row r="838" spans="1:3">
      <c r="A838" t="s">
        <v>2007</v>
      </c>
      <c r="B838" t="s">
        <v>505</v>
      </c>
      <c r="C838" t="s">
        <v>1043</v>
      </c>
    </row>
    <row r="839" spans="1:3">
      <c r="A839" t="s">
        <v>2008</v>
      </c>
      <c r="B839" t="s">
        <v>506</v>
      </c>
      <c r="C839" t="s">
        <v>1043</v>
      </c>
    </row>
    <row r="840" spans="1:3">
      <c r="A840" t="s">
        <v>2009</v>
      </c>
      <c r="B840" t="s">
        <v>507</v>
      </c>
      <c r="C840" t="s">
        <v>1043</v>
      </c>
    </row>
    <row r="841" spans="1:3">
      <c r="A841" t="s">
        <v>2010</v>
      </c>
      <c r="B841" t="s">
        <v>508</v>
      </c>
      <c r="C841" t="s">
        <v>1043</v>
      </c>
    </row>
    <row r="842" spans="1:3">
      <c r="A842" t="s">
        <v>2011</v>
      </c>
      <c r="B842" t="s">
        <v>509</v>
      </c>
      <c r="C842" t="s">
        <v>1043</v>
      </c>
    </row>
    <row r="843" spans="1:3">
      <c r="A843" t="s">
        <v>2012</v>
      </c>
      <c r="B843" t="s">
        <v>510</v>
      </c>
      <c r="C843" t="s">
        <v>1043</v>
      </c>
    </row>
    <row r="844" spans="1:3">
      <c r="A844" t="s">
        <v>2013</v>
      </c>
      <c r="B844" t="s">
        <v>511</v>
      </c>
      <c r="C844" t="s">
        <v>1043</v>
      </c>
    </row>
    <row r="845" spans="1:3">
      <c r="A845" t="s">
        <v>2014</v>
      </c>
      <c r="B845" t="s">
        <v>512</v>
      </c>
      <c r="C845" t="s">
        <v>1043</v>
      </c>
    </row>
    <row r="846" spans="1:3">
      <c r="A846" t="s">
        <v>2015</v>
      </c>
      <c r="B846" t="s">
        <v>513</v>
      </c>
      <c r="C846" t="s">
        <v>1043</v>
      </c>
    </row>
    <row r="847" spans="1:3">
      <c r="A847" t="s">
        <v>2016</v>
      </c>
      <c r="B847" t="s">
        <v>514</v>
      </c>
      <c r="C847" t="s">
        <v>1043</v>
      </c>
    </row>
    <row r="848" spans="1:3">
      <c r="A848" t="s">
        <v>2017</v>
      </c>
      <c r="B848" t="s">
        <v>515</v>
      </c>
      <c r="C848" t="s">
        <v>1043</v>
      </c>
    </row>
    <row r="849" spans="1:3">
      <c r="A849" t="s">
        <v>2018</v>
      </c>
      <c r="B849" t="s">
        <v>516</v>
      </c>
      <c r="C849" t="s">
        <v>1043</v>
      </c>
    </row>
    <row r="850" spans="1:3">
      <c r="A850" t="s">
        <v>2019</v>
      </c>
      <c r="B850" t="s">
        <v>517</v>
      </c>
      <c r="C850" t="s">
        <v>1043</v>
      </c>
    </row>
    <row r="851" spans="1:3">
      <c r="A851" t="s">
        <v>2020</v>
      </c>
      <c r="B851" t="s">
        <v>518</v>
      </c>
      <c r="C851" t="s">
        <v>1043</v>
      </c>
    </row>
    <row r="852" spans="1:3">
      <c r="A852" t="s">
        <v>2021</v>
      </c>
      <c r="B852" t="s">
        <v>519</v>
      </c>
      <c r="C852" t="s">
        <v>1043</v>
      </c>
    </row>
    <row r="853" spans="1:3">
      <c r="A853" t="s">
        <v>2022</v>
      </c>
      <c r="B853" t="s">
        <v>520</v>
      </c>
      <c r="C853" t="s">
        <v>1043</v>
      </c>
    </row>
    <row r="854" spans="1:3">
      <c r="A854" t="s">
        <v>2023</v>
      </c>
      <c r="B854" t="s">
        <v>521</v>
      </c>
      <c r="C854" t="s">
        <v>1043</v>
      </c>
    </row>
    <row r="855" spans="1:3">
      <c r="A855" t="s">
        <v>2024</v>
      </c>
      <c r="B855" t="s">
        <v>522</v>
      </c>
      <c r="C855" t="s">
        <v>1043</v>
      </c>
    </row>
    <row r="856" spans="1:3">
      <c r="A856" t="s">
        <v>2025</v>
      </c>
      <c r="B856" t="s">
        <v>523</v>
      </c>
      <c r="C856" t="s">
        <v>1043</v>
      </c>
    </row>
    <row r="857" spans="1:3">
      <c r="A857" t="s">
        <v>2026</v>
      </c>
      <c r="B857" t="s">
        <v>524</v>
      </c>
      <c r="C857" t="s">
        <v>1043</v>
      </c>
    </row>
    <row r="858" spans="1:3">
      <c r="A858" t="s">
        <v>2027</v>
      </c>
      <c r="B858" t="s">
        <v>525</v>
      </c>
      <c r="C858" t="s">
        <v>1043</v>
      </c>
    </row>
    <row r="859" spans="1:3">
      <c r="A859" t="s">
        <v>2028</v>
      </c>
      <c r="B859" t="s">
        <v>526</v>
      </c>
      <c r="C859" t="s">
        <v>1043</v>
      </c>
    </row>
    <row r="860" spans="1:3">
      <c r="A860" t="s">
        <v>2029</v>
      </c>
      <c r="B860" t="s">
        <v>527</v>
      </c>
      <c r="C860" t="s">
        <v>1043</v>
      </c>
    </row>
    <row r="861" spans="1:3">
      <c r="A861" t="s">
        <v>2030</v>
      </c>
      <c r="B861" t="s">
        <v>528</v>
      </c>
      <c r="C861" t="s">
        <v>1043</v>
      </c>
    </row>
    <row r="862" spans="1:3">
      <c r="A862" t="s">
        <v>2031</v>
      </c>
      <c r="B862" t="s">
        <v>529</v>
      </c>
      <c r="C862" t="s">
        <v>1043</v>
      </c>
    </row>
    <row r="863" spans="1:3">
      <c r="A863" t="s">
        <v>2032</v>
      </c>
      <c r="B863" t="s">
        <v>530</v>
      </c>
      <c r="C863" t="s">
        <v>1043</v>
      </c>
    </row>
    <row r="864" spans="1:3">
      <c r="A864" t="s">
        <v>2033</v>
      </c>
      <c r="B864" t="s">
        <v>531</v>
      </c>
      <c r="C864" t="s">
        <v>1043</v>
      </c>
    </row>
    <row r="865" spans="1:3">
      <c r="A865" t="s">
        <v>2034</v>
      </c>
      <c r="B865" t="s">
        <v>532</v>
      </c>
      <c r="C865" t="s">
        <v>1043</v>
      </c>
    </row>
    <row r="866" spans="1:3">
      <c r="A866" t="s">
        <v>2035</v>
      </c>
      <c r="B866" t="s">
        <v>533</v>
      </c>
      <c r="C866" t="s">
        <v>1043</v>
      </c>
    </row>
    <row r="867" spans="1:3">
      <c r="A867" t="s">
        <v>2036</v>
      </c>
      <c r="B867" t="s">
        <v>534</v>
      </c>
      <c r="C867" t="s">
        <v>1043</v>
      </c>
    </row>
    <row r="868" spans="1:3">
      <c r="A868" t="s">
        <v>2037</v>
      </c>
      <c r="B868" t="s">
        <v>535</v>
      </c>
      <c r="C868" t="s">
        <v>1043</v>
      </c>
    </row>
    <row r="869" spans="1:3">
      <c r="A869" t="s">
        <v>2038</v>
      </c>
      <c r="B869" t="s">
        <v>536</v>
      </c>
      <c r="C869" t="s">
        <v>1043</v>
      </c>
    </row>
    <row r="870" spans="1:3">
      <c r="A870" t="s">
        <v>2039</v>
      </c>
      <c r="B870" t="s">
        <v>537</v>
      </c>
      <c r="C870" t="s">
        <v>1043</v>
      </c>
    </row>
    <row r="871" spans="1:3">
      <c r="A871" t="s">
        <v>2040</v>
      </c>
      <c r="B871" t="s">
        <v>538</v>
      </c>
      <c r="C871" t="s">
        <v>1043</v>
      </c>
    </row>
    <row r="872" spans="1:3">
      <c r="A872" t="s">
        <v>2041</v>
      </c>
      <c r="B872" t="s">
        <v>539</v>
      </c>
      <c r="C872" t="s">
        <v>1043</v>
      </c>
    </row>
    <row r="873" spans="1:3">
      <c r="A873" t="s">
        <v>2042</v>
      </c>
      <c r="B873" t="s">
        <v>540</v>
      </c>
      <c r="C873" t="s">
        <v>1043</v>
      </c>
    </row>
    <row r="874" spans="1:3">
      <c r="A874" t="s">
        <v>2043</v>
      </c>
      <c r="B874" t="s">
        <v>1052</v>
      </c>
      <c r="C874" t="s">
        <v>1043</v>
      </c>
    </row>
    <row r="875" spans="1:3">
      <c r="A875" t="s">
        <v>2044</v>
      </c>
      <c r="B875" t="s">
        <v>1053</v>
      </c>
      <c r="C875" t="s">
        <v>2368</v>
      </c>
    </row>
    <row r="876" spans="1:3">
      <c r="A876" t="s">
        <v>2045</v>
      </c>
      <c r="B876" t="s">
        <v>1054</v>
      </c>
      <c r="C876" t="s">
        <v>2368</v>
      </c>
    </row>
    <row r="877" spans="1:3">
      <c r="A877" t="s">
        <v>2046</v>
      </c>
      <c r="B877" t="s">
        <v>1055</v>
      </c>
      <c r="C877" t="s">
        <v>2368</v>
      </c>
    </row>
    <row r="878" spans="1:3">
      <c r="A878" t="s">
        <v>2047</v>
      </c>
      <c r="B878" t="s">
        <v>1056</v>
      </c>
      <c r="C878" t="s">
        <v>2368</v>
      </c>
    </row>
    <row r="879" spans="1:3">
      <c r="A879" t="s">
        <v>2048</v>
      </c>
      <c r="B879" t="s">
        <v>1057</v>
      </c>
      <c r="C879" t="s">
        <v>2368</v>
      </c>
    </row>
    <row r="880" spans="1:3">
      <c r="A880" t="s">
        <v>2049</v>
      </c>
      <c r="B880" t="s">
        <v>1058</v>
      </c>
      <c r="C880" t="s">
        <v>2368</v>
      </c>
    </row>
    <row r="881" spans="1:3">
      <c r="A881" t="s">
        <v>2050</v>
      </c>
      <c r="B881" t="s">
        <v>1059</v>
      </c>
      <c r="C881" t="s">
        <v>2368</v>
      </c>
    </row>
    <row r="882" spans="1:3">
      <c r="A882" t="s">
        <v>2051</v>
      </c>
      <c r="B882" t="s">
        <v>1060</v>
      </c>
      <c r="C882" t="s">
        <v>2368</v>
      </c>
    </row>
    <row r="883" spans="1:3">
      <c r="A883" t="s">
        <v>2052</v>
      </c>
      <c r="B883" t="s">
        <v>1061</v>
      </c>
      <c r="C883" t="s">
        <v>2368</v>
      </c>
    </row>
    <row r="884" spans="1:3">
      <c r="A884" t="s">
        <v>2053</v>
      </c>
      <c r="B884" t="s">
        <v>1062</v>
      </c>
      <c r="C884" t="s">
        <v>2368</v>
      </c>
    </row>
    <row r="885" spans="1:3">
      <c r="A885" t="s">
        <v>2054</v>
      </c>
      <c r="B885" t="s">
        <v>1063</v>
      </c>
      <c r="C885" t="s">
        <v>2365</v>
      </c>
    </row>
    <row r="886" spans="1:3">
      <c r="A886" t="s">
        <v>2055</v>
      </c>
      <c r="B886" t="s">
        <v>1064</v>
      </c>
      <c r="C886" t="s">
        <v>2365</v>
      </c>
    </row>
    <row r="887" spans="1:3">
      <c r="A887" t="s">
        <v>2056</v>
      </c>
      <c r="B887" t="s">
        <v>1065</v>
      </c>
      <c r="C887" t="s">
        <v>2365</v>
      </c>
    </row>
    <row r="888" spans="1:3">
      <c r="A888" t="s">
        <v>2057</v>
      </c>
      <c r="B888" t="s">
        <v>1066</v>
      </c>
      <c r="C888" t="s">
        <v>2365</v>
      </c>
    </row>
    <row r="889" spans="1:3">
      <c r="A889" t="s">
        <v>2058</v>
      </c>
      <c r="B889" t="s">
        <v>1067</v>
      </c>
      <c r="C889" t="s">
        <v>2365</v>
      </c>
    </row>
    <row r="890" spans="1:3">
      <c r="A890" t="s">
        <v>2059</v>
      </c>
      <c r="B890" t="s">
        <v>1068</v>
      </c>
      <c r="C890" t="s">
        <v>2365</v>
      </c>
    </row>
    <row r="891" spans="1:3">
      <c r="A891" t="s">
        <v>2060</v>
      </c>
      <c r="B891" t="s">
        <v>1069</v>
      </c>
      <c r="C891" t="s">
        <v>2365</v>
      </c>
    </row>
    <row r="892" spans="1:3">
      <c r="A892" t="s">
        <v>2061</v>
      </c>
      <c r="B892" t="s">
        <v>1070</v>
      </c>
      <c r="C892" t="s">
        <v>2365</v>
      </c>
    </row>
    <row r="893" spans="1:3">
      <c r="A893" t="s">
        <v>2062</v>
      </c>
      <c r="B893" t="s">
        <v>1071</v>
      </c>
      <c r="C893" t="s">
        <v>2365</v>
      </c>
    </row>
    <row r="894" spans="1:3">
      <c r="A894" t="s">
        <v>2063</v>
      </c>
      <c r="B894" t="s">
        <v>1072</v>
      </c>
      <c r="C894" t="s">
        <v>2365</v>
      </c>
    </row>
    <row r="895" spans="1:3">
      <c r="A895" t="s">
        <v>2064</v>
      </c>
      <c r="B895" t="s">
        <v>1073</v>
      </c>
      <c r="C895" t="s">
        <v>2365</v>
      </c>
    </row>
    <row r="896" spans="1:3">
      <c r="A896" t="s">
        <v>2065</v>
      </c>
      <c r="B896" t="s">
        <v>1074</v>
      </c>
      <c r="C896" t="s">
        <v>1044</v>
      </c>
    </row>
    <row r="897" spans="1:3">
      <c r="A897" t="s">
        <v>2066</v>
      </c>
      <c r="B897" t="s">
        <v>1075</v>
      </c>
      <c r="C897" t="s">
        <v>1044</v>
      </c>
    </row>
    <row r="898" spans="1:3">
      <c r="A898" t="s">
        <v>2067</v>
      </c>
      <c r="B898" t="s">
        <v>1076</v>
      </c>
      <c r="C898" t="s">
        <v>1044</v>
      </c>
    </row>
    <row r="899" spans="1:3">
      <c r="A899" t="s">
        <v>2068</v>
      </c>
      <c r="B899" t="s">
        <v>1077</v>
      </c>
      <c r="C899" t="s">
        <v>1044</v>
      </c>
    </row>
    <row r="900" spans="1:3">
      <c r="A900" t="s">
        <v>2069</v>
      </c>
      <c r="B900" t="s">
        <v>1078</v>
      </c>
      <c r="C900" t="s">
        <v>1044</v>
      </c>
    </row>
    <row r="901" spans="1:3">
      <c r="A901" t="s">
        <v>2070</v>
      </c>
      <c r="B901" t="s">
        <v>1079</v>
      </c>
      <c r="C901" t="s">
        <v>1044</v>
      </c>
    </row>
    <row r="902" spans="1:3">
      <c r="A902" t="s">
        <v>2071</v>
      </c>
      <c r="B902" t="s">
        <v>1080</v>
      </c>
      <c r="C902" t="s">
        <v>1044</v>
      </c>
    </row>
    <row r="903" spans="1:3">
      <c r="A903" t="s">
        <v>2072</v>
      </c>
      <c r="B903" t="s">
        <v>1081</v>
      </c>
      <c r="C903" t="s">
        <v>1044</v>
      </c>
    </row>
    <row r="904" spans="1:3">
      <c r="A904" t="s">
        <v>2073</v>
      </c>
      <c r="B904" t="s">
        <v>1082</v>
      </c>
      <c r="C904" t="s">
        <v>1044</v>
      </c>
    </row>
    <row r="905" spans="1:3">
      <c r="A905" t="s">
        <v>2074</v>
      </c>
      <c r="B905" t="s">
        <v>1083</v>
      </c>
      <c r="C905" t="s">
        <v>1044</v>
      </c>
    </row>
    <row r="906" spans="1:3">
      <c r="A906" t="s">
        <v>2075</v>
      </c>
      <c r="B906" t="s">
        <v>1084</v>
      </c>
      <c r="C906" t="s">
        <v>1044</v>
      </c>
    </row>
    <row r="907" spans="1:3">
      <c r="A907" t="s">
        <v>2076</v>
      </c>
      <c r="B907" t="s">
        <v>1085</v>
      </c>
      <c r="C907" t="s">
        <v>1044</v>
      </c>
    </row>
    <row r="908" spans="1:3">
      <c r="A908" t="s">
        <v>2077</v>
      </c>
      <c r="B908" t="s">
        <v>1086</v>
      </c>
      <c r="C908" t="s">
        <v>1044</v>
      </c>
    </row>
    <row r="909" spans="1:3">
      <c r="A909" t="s">
        <v>2078</v>
      </c>
      <c r="B909" t="s">
        <v>1087</v>
      </c>
      <c r="C909" t="s">
        <v>1044</v>
      </c>
    </row>
    <row r="910" spans="1:3">
      <c r="A910" t="s">
        <v>2079</v>
      </c>
      <c r="B910" t="s">
        <v>1088</v>
      </c>
      <c r="C910" t="s">
        <v>1044</v>
      </c>
    </row>
    <row r="911" spans="1:3">
      <c r="A911" t="s">
        <v>2080</v>
      </c>
      <c r="B911" t="s">
        <v>1089</v>
      </c>
      <c r="C911" t="s">
        <v>1044</v>
      </c>
    </row>
    <row r="912" spans="1:3">
      <c r="A912" t="s">
        <v>2081</v>
      </c>
      <c r="B912" t="s">
        <v>1090</v>
      </c>
      <c r="C912" t="s">
        <v>1044</v>
      </c>
    </row>
    <row r="913" spans="1:3">
      <c r="A913" t="s">
        <v>2082</v>
      </c>
      <c r="B913" t="s">
        <v>1091</v>
      </c>
      <c r="C913" t="s">
        <v>1044</v>
      </c>
    </row>
    <row r="914" spans="1:3">
      <c r="A914" t="s">
        <v>2083</v>
      </c>
      <c r="B914" t="s">
        <v>1092</v>
      </c>
      <c r="C914" t="s">
        <v>1044</v>
      </c>
    </row>
    <row r="915" spans="1:3">
      <c r="A915" t="s">
        <v>2084</v>
      </c>
      <c r="B915" t="s">
        <v>1093</v>
      </c>
      <c r="C915" t="s">
        <v>1044</v>
      </c>
    </row>
    <row r="916" spans="1:3">
      <c r="A916" t="s">
        <v>2085</v>
      </c>
      <c r="B916" t="s">
        <v>1094</v>
      </c>
      <c r="C916" t="s">
        <v>1044</v>
      </c>
    </row>
    <row r="917" spans="1:3">
      <c r="A917" t="s">
        <v>2086</v>
      </c>
      <c r="B917" t="s">
        <v>1</v>
      </c>
      <c r="C917" t="s">
        <v>1044</v>
      </c>
    </row>
    <row r="918" spans="1:3">
      <c r="A918" t="s">
        <v>2087</v>
      </c>
      <c r="B918" t="s">
        <v>1095</v>
      </c>
      <c r="C918" t="s">
        <v>1044</v>
      </c>
    </row>
    <row r="919" spans="1:3">
      <c r="A919" t="s">
        <v>2088</v>
      </c>
      <c r="B919" t="s">
        <v>1096</v>
      </c>
      <c r="C919" t="s">
        <v>1044</v>
      </c>
    </row>
    <row r="920" spans="1:3">
      <c r="A920" t="s">
        <v>2089</v>
      </c>
      <c r="B920" t="s">
        <v>1097</v>
      </c>
      <c r="C920" t="s">
        <v>1044</v>
      </c>
    </row>
    <row r="921" spans="1:3">
      <c r="A921" t="s">
        <v>2090</v>
      </c>
      <c r="B921" t="s">
        <v>1098</v>
      </c>
      <c r="C921" t="s">
        <v>1044</v>
      </c>
    </row>
    <row r="922" spans="1:3">
      <c r="A922" t="s">
        <v>2091</v>
      </c>
      <c r="B922" t="s">
        <v>1099</v>
      </c>
      <c r="C922" t="s">
        <v>1044</v>
      </c>
    </row>
    <row r="923" spans="1:3">
      <c r="A923" t="s">
        <v>2092</v>
      </c>
      <c r="B923" t="s">
        <v>1100</v>
      </c>
      <c r="C923" t="s">
        <v>1044</v>
      </c>
    </row>
    <row r="924" spans="1:3">
      <c r="A924" t="s">
        <v>2093</v>
      </c>
      <c r="B924" t="s">
        <v>1101</v>
      </c>
      <c r="C924" t="s">
        <v>1044</v>
      </c>
    </row>
    <row r="925" spans="1:3">
      <c r="A925" t="s">
        <v>2094</v>
      </c>
      <c r="B925" t="s">
        <v>1102</v>
      </c>
      <c r="C925" t="s">
        <v>1044</v>
      </c>
    </row>
    <row r="926" spans="1:3">
      <c r="A926" t="s">
        <v>2095</v>
      </c>
      <c r="B926" t="s">
        <v>1103</v>
      </c>
      <c r="C926" t="s">
        <v>1044</v>
      </c>
    </row>
    <row r="927" spans="1:3">
      <c r="A927" t="s">
        <v>2096</v>
      </c>
      <c r="B927" t="s">
        <v>1104</v>
      </c>
      <c r="C927" t="s">
        <v>1044</v>
      </c>
    </row>
    <row r="928" spans="1:3">
      <c r="A928" t="s">
        <v>2097</v>
      </c>
      <c r="B928" t="s">
        <v>1105</v>
      </c>
      <c r="C928" t="s">
        <v>1044</v>
      </c>
    </row>
    <row r="929" spans="1:3">
      <c r="A929" t="s">
        <v>2098</v>
      </c>
      <c r="B929" t="s">
        <v>1106</v>
      </c>
      <c r="C929" t="s">
        <v>1044</v>
      </c>
    </row>
    <row r="930" spans="1:3">
      <c r="A930" t="s">
        <v>2099</v>
      </c>
      <c r="B930" t="s">
        <v>1107</v>
      </c>
      <c r="C930" t="s">
        <v>1044</v>
      </c>
    </row>
    <row r="931" spans="1:3">
      <c r="A931" t="s">
        <v>2100</v>
      </c>
      <c r="B931" t="s">
        <v>1108</v>
      </c>
      <c r="C931" t="s">
        <v>1044</v>
      </c>
    </row>
    <row r="932" spans="1:3">
      <c r="A932" t="s">
        <v>2101</v>
      </c>
      <c r="B932" t="s">
        <v>1109</v>
      </c>
      <c r="C932" t="s">
        <v>1045</v>
      </c>
    </row>
    <row r="933" spans="1:3">
      <c r="A933" t="s">
        <v>2102</v>
      </c>
      <c r="B933" t="s">
        <v>1110</v>
      </c>
      <c r="C933" t="s">
        <v>1045</v>
      </c>
    </row>
    <row r="934" spans="1:3">
      <c r="A934" t="s">
        <v>2103</v>
      </c>
      <c r="B934" t="s">
        <v>1111</v>
      </c>
      <c r="C934" t="s">
        <v>1045</v>
      </c>
    </row>
    <row r="935" spans="1:3">
      <c r="A935" t="s">
        <v>2104</v>
      </c>
      <c r="B935" t="s">
        <v>1112</v>
      </c>
      <c r="C935" t="s">
        <v>1045</v>
      </c>
    </row>
    <row r="936" spans="1:3">
      <c r="A936" t="s">
        <v>2105</v>
      </c>
      <c r="B936" t="s">
        <v>1113</v>
      </c>
      <c r="C936" t="s">
        <v>1045</v>
      </c>
    </row>
    <row r="937" spans="1:3">
      <c r="A937" t="s">
        <v>2106</v>
      </c>
      <c r="B937" t="s">
        <v>1114</v>
      </c>
      <c r="C937" t="s">
        <v>1045</v>
      </c>
    </row>
    <row r="938" spans="1:3">
      <c r="A938" t="s">
        <v>2107</v>
      </c>
      <c r="B938" t="s">
        <v>1115</v>
      </c>
      <c r="C938" t="s">
        <v>1045</v>
      </c>
    </row>
    <row r="939" spans="1:3">
      <c r="A939" t="s">
        <v>2108</v>
      </c>
      <c r="B939" t="s">
        <v>1116</v>
      </c>
      <c r="C939" t="s">
        <v>1045</v>
      </c>
    </row>
    <row r="940" spans="1:3">
      <c r="A940" t="s">
        <v>2109</v>
      </c>
      <c r="B940" t="s">
        <v>1117</v>
      </c>
      <c r="C940" t="s">
        <v>1045</v>
      </c>
    </row>
    <row r="941" spans="1:3">
      <c r="A941" t="s">
        <v>2110</v>
      </c>
      <c r="B941" t="s">
        <v>1118</v>
      </c>
      <c r="C941" t="s">
        <v>1045</v>
      </c>
    </row>
    <row r="942" spans="1:3">
      <c r="A942" t="s">
        <v>2111</v>
      </c>
      <c r="B942" t="s">
        <v>1119</v>
      </c>
      <c r="C942" t="s">
        <v>1045</v>
      </c>
    </row>
    <row r="943" spans="1:3">
      <c r="A943" t="s">
        <v>2112</v>
      </c>
      <c r="B943" t="s">
        <v>1120</v>
      </c>
      <c r="C943" t="s">
        <v>1045</v>
      </c>
    </row>
    <row r="944" spans="1:3">
      <c r="A944" t="s">
        <v>2113</v>
      </c>
      <c r="B944" t="s">
        <v>1121</v>
      </c>
      <c r="C944" t="s">
        <v>1045</v>
      </c>
    </row>
    <row r="945" spans="1:3">
      <c r="A945" t="s">
        <v>2114</v>
      </c>
      <c r="B945" t="s">
        <v>1122</v>
      </c>
      <c r="C945" t="s">
        <v>1045</v>
      </c>
    </row>
    <row r="946" spans="1:3">
      <c r="A946" t="s">
        <v>2115</v>
      </c>
      <c r="B946" t="s">
        <v>1123</v>
      </c>
      <c r="C946" t="s">
        <v>1045</v>
      </c>
    </row>
    <row r="947" spans="1:3">
      <c r="A947" t="s">
        <v>2116</v>
      </c>
      <c r="B947" t="s">
        <v>1124</v>
      </c>
      <c r="C947" t="s">
        <v>1045</v>
      </c>
    </row>
    <row r="948" spans="1:3">
      <c r="A948" t="s">
        <v>2117</v>
      </c>
      <c r="B948" t="s">
        <v>1125</v>
      </c>
      <c r="C948" t="s">
        <v>1045</v>
      </c>
    </row>
    <row r="949" spans="1:3">
      <c r="A949" t="s">
        <v>2118</v>
      </c>
      <c r="B949" t="s">
        <v>1126</v>
      </c>
      <c r="C949" t="s">
        <v>1045</v>
      </c>
    </row>
    <row r="950" spans="1:3">
      <c r="A950" t="s">
        <v>2119</v>
      </c>
      <c r="B950" t="s">
        <v>1127</v>
      </c>
      <c r="C950" t="s">
        <v>1045</v>
      </c>
    </row>
    <row r="951" spans="1:3">
      <c r="A951" t="s">
        <v>2120</v>
      </c>
      <c r="B951" t="s">
        <v>1128</v>
      </c>
      <c r="C951" t="s">
        <v>1045</v>
      </c>
    </row>
    <row r="952" spans="1:3">
      <c r="A952" t="s">
        <v>2121</v>
      </c>
      <c r="B952" t="s">
        <v>1129</v>
      </c>
      <c r="C952" t="s">
        <v>1045</v>
      </c>
    </row>
    <row r="953" spans="1:3">
      <c r="A953" t="s">
        <v>2122</v>
      </c>
      <c r="B953" t="s">
        <v>1130</v>
      </c>
      <c r="C953" t="s">
        <v>1045</v>
      </c>
    </row>
    <row r="954" spans="1:3">
      <c r="A954" t="s">
        <v>2123</v>
      </c>
      <c r="B954" t="s">
        <v>1131</v>
      </c>
      <c r="C954" t="s">
        <v>1045</v>
      </c>
    </row>
    <row r="955" spans="1:3">
      <c r="A955" t="s">
        <v>2124</v>
      </c>
      <c r="B955" t="s">
        <v>1132</v>
      </c>
      <c r="C955" t="s">
        <v>1045</v>
      </c>
    </row>
    <row r="956" spans="1:3">
      <c r="A956" t="s">
        <v>2125</v>
      </c>
      <c r="B956" t="s">
        <v>1133</v>
      </c>
      <c r="C956" t="s">
        <v>1045</v>
      </c>
    </row>
    <row r="957" spans="1:3">
      <c r="A957" t="s">
        <v>2126</v>
      </c>
      <c r="B957" t="s">
        <v>1134</v>
      </c>
      <c r="C957" t="s">
        <v>1045</v>
      </c>
    </row>
    <row r="958" spans="1:3">
      <c r="A958" t="s">
        <v>2127</v>
      </c>
      <c r="B958" t="s">
        <v>1135</v>
      </c>
      <c r="C958" t="s">
        <v>1045</v>
      </c>
    </row>
    <row r="959" spans="1:3">
      <c r="A959" t="s">
        <v>2128</v>
      </c>
      <c r="B959" t="s">
        <v>1136</v>
      </c>
      <c r="C959" t="s">
        <v>1045</v>
      </c>
    </row>
    <row r="960" spans="1:3">
      <c r="A960" t="s">
        <v>2129</v>
      </c>
      <c r="B960" t="s">
        <v>1137</v>
      </c>
      <c r="C960" t="s">
        <v>1045</v>
      </c>
    </row>
    <row r="961" spans="1:3">
      <c r="A961" t="s">
        <v>2130</v>
      </c>
      <c r="B961" t="s">
        <v>1138</v>
      </c>
      <c r="C961" t="s">
        <v>1045</v>
      </c>
    </row>
    <row r="962" spans="1:3">
      <c r="A962" t="s">
        <v>2131</v>
      </c>
      <c r="B962" t="s">
        <v>1139</v>
      </c>
      <c r="C962" t="s">
        <v>1045</v>
      </c>
    </row>
    <row r="963" spans="1:3">
      <c r="A963" t="s">
        <v>2132</v>
      </c>
      <c r="B963" t="s">
        <v>1140</v>
      </c>
      <c r="C963" t="s">
        <v>1045</v>
      </c>
    </row>
    <row r="964" spans="1:3">
      <c r="A964" t="s">
        <v>2133</v>
      </c>
      <c r="B964" t="s">
        <v>1141</v>
      </c>
      <c r="C964" t="s">
        <v>1045</v>
      </c>
    </row>
    <row r="965" spans="1:3">
      <c r="A965" t="s">
        <v>2134</v>
      </c>
      <c r="B965" t="s">
        <v>1169</v>
      </c>
      <c r="C965" t="s">
        <v>1045</v>
      </c>
    </row>
    <row r="966" spans="1:3">
      <c r="A966" t="s">
        <v>2135</v>
      </c>
      <c r="B966" t="s">
        <v>1142</v>
      </c>
      <c r="C966" t="s">
        <v>1045</v>
      </c>
    </row>
    <row r="967" spans="1:3">
      <c r="A967" t="s">
        <v>2136</v>
      </c>
      <c r="B967" t="s">
        <v>1143</v>
      </c>
      <c r="C967" t="s">
        <v>1045</v>
      </c>
    </row>
    <row r="968" spans="1:3">
      <c r="A968" t="s">
        <v>2137</v>
      </c>
      <c r="B968" t="s">
        <v>1144</v>
      </c>
      <c r="C968" t="s">
        <v>1045</v>
      </c>
    </row>
    <row r="969" spans="1:3">
      <c r="A969" t="s">
        <v>2138</v>
      </c>
      <c r="B969" t="s">
        <v>1145</v>
      </c>
      <c r="C969" t="s">
        <v>1045</v>
      </c>
    </row>
    <row r="970" spans="1:3">
      <c r="A970" t="s">
        <v>2139</v>
      </c>
      <c r="B970" t="s">
        <v>1146</v>
      </c>
      <c r="C970" t="s">
        <v>1045</v>
      </c>
    </row>
    <row r="971" spans="1:3">
      <c r="A971" t="s">
        <v>2140</v>
      </c>
      <c r="B971" t="s">
        <v>1147</v>
      </c>
      <c r="C971" t="s">
        <v>1045</v>
      </c>
    </row>
    <row r="972" spans="1:3">
      <c r="A972" t="s">
        <v>2141</v>
      </c>
      <c r="B972" t="s">
        <v>1148</v>
      </c>
      <c r="C972" t="s">
        <v>1045</v>
      </c>
    </row>
    <row r="973" spans="1:3">
      <c r="A973" t="s">
        <v>2142</v>
      </c>
      <c r="B973" t="s">
        <v>1149</v>
      </c>
      <c r="C973" t="s">
        <v>1045</v>
      </c>
    </row>
    <row r="974" spans="1:3">
      <c r="A974" t="s">
        <v>2143</v>
      </c>
      <c r="B974" t="s">
        <v>1150</v>
      </c>
      <c r="C974" t="s">
        <v>1045</v>
      </c>
    </row>
    <row r="975" spans="1:3">
      <c r="A975" t="s">
        <v>2144</v>
      </c>
      <c r="B975" t="s">
        <v>1151</v>
      </c>
      <c r="C975" t="s">
        <v>1045</v>
      </c>
    </row>
    <row r="976" spans="1:3">
      <c r="A976" t="s">
        <v>2145</v>
      </c>
      <c r="B976" t="s">
        <v>1152</v>
      </c>
      <c r="C976" t="s">
        <v>1045</v>
      </c>
    </row>
    <row r="977" spans="1:3">
      <c r="A977" t="s">
        <v>2146</v>
      </c>
      <c r="B977" t="s">
        <v>1153</v>
      </c>
      <c r="C977" t="s">
        <v>1045</v>
      </c>
    </row>
    <row r="978" spans="1:3">
      <c r="A978" t="s">
        <v>2147</v>
      </c>
      <c r="B978" t="s">
        <v>1154</v>
      </c>
      <c r="C978" t="s">
        <v>1045</v>
      </c>
    </row>
    <row r="979" spans="1:3">
      <c r="A979" t="s">
        <v>2148</v>
      </c>
      <c r="B979" t="s">
        <v>1155</v>
      </c>
      <c r="C979" t="s">
        <v>1045</v>
      </c>
    </row>
    <row r="980" spans="1:3">
      <c r="A980" t="s">
        <v>2149</v>
      </c>
      <c r="B980" t="s">
        <v>1156</v>
      </c>
      <c r="C980" t="s">
        <v>1045</v>
      </c>
    </row>
    <row r="981" spans="1:3">
      <c r="A981" t="s">
        <v>2150</v>
      </c>
      <c r="B981" t="s">
        <v>1157</v>
      </c>
      <c r="C981" t="s">
        <v>1045</v>
      </c>
    </row>
    <row r="982" spans="1:3">
      <c r="A982" t="s">
        <v>2151</v>
      </c>
      <c r="B982" t="s">
        <v>1158</v>
      </c>
      <c r="C982" t="s">
        <v>1046</v>
      </c>
    </row>
    <row r="983" spans="1:3">
      <c r="A983" t="s">
        <v>2152</v>
      </c>
      <c r="B983" t="s">
        <v>1159</v>
      </c>
      <c r="C983" t="s">
        <v>1046</v>
      </c>
    </row>
    <row r="984" spans="1:3">
      <c r="A984" t="s">
        <v>2153</v>
      </c>
      <c r="B984" t="s">
        <v>1160</v>
      </c>
      <c r="C984" t="s">
        <v>1046</v>
      </c>
    </row>
    <row r="985" spans="1:3">
      <c r="A985" t="s">
        <v>2154</v>
      </c>
      <c r="B985" t="s">
        <v>1161</v>
      </c>
      <c r="C985" t="s">
        <v>1046</v>
      </c>
    </row>
    <row r="986" spans="1:3">
      <c r="A986" t="s">
        <v>2155</v>
      </c>
      <c r="B986" t="s">
        <v>1162</v>
      </c>
      <c r="C986" t="s">
        <v>1046</v>
      </c>
    </row>
    <row r="987" spans="1:3">
      <c r="A987" t="s">
        <v>2156</v>
      </c>
      <c r="B987" t="s">
        <v>941</v>
      </c>
      <c r="C987" t="s">
        <v>1046</v>
      </c>
    </row>
    <row r="988" spans="1:3">
      <c r="A988" t="s">
        <v>2157</v>
      </c>
      <c r="B988" t="s">
        <v>712</v>
      </c>
      <c r="C988" t="s">
        <v>1046</v>
      </c>
    </row>
    <row r="989" spans="1:3">
      <c r="A989" t="s">
        <v>2158</v>
      </c>
      <c r="B989" t="s">
        <v>713</v>
      </c>
      <c r="C989" t="s">
        <v>1046</v>
      </c>
    </row>
    <row r="990" spans="1:3">
      <c r="A990" t="s">
        <v>2159</v>
      </c>
      <c r="B990" t="s">
        <v>714</v>
      </c>
      <c r="C990" t="s">
        <v>1046</v>
      </c>
    </row>
    <row r="991" spans="1:3">
      <c r="A991" t="s">
        <v>2160</v>
      </c>
      <c r="B991" t="s">
        <v>715</v>
      </c>
      <c r="C991" t="s">
        <v>1046</v>
      </c>
    </row>
    <row r="992" spans="1:3">
      <c r="A992" t="s">
        <v>2161</v>
      </c>
      <c r="B992" t="s">
        <v>716</v>
      </c>
      <c r="C992" t="s">
        <v>1046</v>
      </c>
    </row>
    <row r="993" spans="1:3">
      <c r="A993" t="s">
        <v>2162</v>
      </c>
      <c r="B993" t="s">
        <v>717</v>
      </c>
      <c r="C993" t="s">
        <v>1046</v>
      </c>
    </row>
    <row r="994" spans="1:3">
      <c r="A994" t="s">
        <v>2163</v>
      </c>
      <c r="B994" t="s">
        <v>1170</v>
      </c>
      <c r="C994" t="s">
        <v>1046</v>
      </c>
    </row>
    <row r="995" spans="1:3">
      <c r="A995" t="s">
        <v>2164</v>
      </c>
      <c r="B995" t="s">
        <v>724</v>
      </c>
      <c r="C995" t="s">
        <v>1046</v>
      </c>
    </row>
    <row r="996" spans="1:3">
      <c r="A996" t="s">
        <v>2165</v>
      </c>
      <c r="B996" t="s">
        <v>725</v>
      </c>
      <c r="C996" t="s">
        <v>1046</v>
      </c>
    </row>
    <row r="997" spans="1:3">
      <c r="A997" t="s">
        <v>2166</v>
      </c>
      <c r="B997" t="s">
        <v>726</v>
      </c>
      <c r="C997" t="s">
        <v>1046</v>
      </c>
    </row>
    <row r="998" spans="1:3">
      <c r="A998" t="s">
        <v>2167</v>
      </c>
      <c r="B998" t="s">
        <v>727</v>
      </c>
      <c r="C998" t="s">
        <v>1046</v>
      </c>
    </row>
    <row r="999" spans="1:3">
      <c r="A999" t="s">
        <v>2168</v>
      </c>
      <c r="B999" t="s">
        <v>728</v>
      </c>
      <c r="C999" t="s">
        <v>1046</v>
      </c>
    </row>
    <row r="1000" spans="1:3">
      <c r="A1000" t="s">
        <v>2169</v>
      </c>
      <c r="B1000" t="s">
        <v>729</v>
      </c>
      <c r="C1000" t="s">
        <v>1046</v>
      </c>
    </row>
    <row r="1001" spans="1:3">
      <c r="A1001" t="s">
        <v>2170</v>
      </c>
      <c r="B1001" t="s">
        <v>730</v>
      </c>
      <c r="C1001" t="s">
        <v>1046</v>
      </c>
    </row>
    <row r="1002" spans="1:3">
      <c r="A1002" t="s">
        <v>2171</v>
      </c>
      <c r="B1002" t="s">
        <v>731</v>
      </c>
      <c r="C1002" t="s">
        <v>1046</v>
      </c>
    </row>
    <row r="1003" spans="1:3">
      <c r="A1003" t="s">
        <v>2172</v>
      </c>
      <c r="B1003" t="s">
        <v>732</v>
      </c>
      <c r="C1003" t="s">
        <v>1046</v>
      </c>
    </row>
    <row r="1004" spans="1:3">
      <c r="A1004" t="s">
        <v>2173</v>
      </c>
      <c r="B1004" t="s">
        <v>733</v>
      </c>
      <c r="C1004" t="s">
        <v>1046</v>
      </c>
    </row>
    <row r="1005" spans="1:3">
      <c r="A1005" t="s">
        <v>2174</v>
      </c>
      <c r="B1005" t="s">
        <v>734</v>
      </c>
      <c r="C1005" t="s">
        <v>1046</v>
      </c>
    </row>
    <row r="1006" spans="1:3">
      <c r="A1006" t="s">
        <v>2175</v>
      </c>
      <c r="B1006" t="s">
        <v>735</v>
      </c>
      <c r="C1006" t="s">
        <v>1046</v>
      </c>
    </row>
    <row r="1007" spans="1:3">
      <c r="A1007" t="s">
        <v>2176</v>
      </c>
      <c r="B1007" t="s">
        <v>736</v>
      </c>
      <c r="C1007" t="s">
        <v>1046</v>
      </c>
    </row>
    <row r="1008" spans="1:3">
      <c r="A1008" t="s">
        <v>2177</v>
      </c>
      <c r="B1008" t="s">
        <v>737</v>
      </c>
      <c r="C1008" t="s">
        <v>1046</v>
      </c>
    </row>
    <row r="1009" spans="1:3">
      <c r="A1009" t="s">
        <v>2178</v>
      </c>
      <c r="B1009" t="s">
        <v>738</v>
      </c>
      <c r="C1009" t="s">
        <v>1046</v>
      </c>
    </row>
    <row r="1010" spans="1:3">
      <c r="A1010" t="s">
        <v>2179</v>
      </c>
      <c r="B1010" t="s">
        <v>739</v>
      </c>
      <c r="C1010" t="s">
        <v>1046</v>
      </c>
    </row>
    <row r="1011" spans="1:3">
      <c r="A1011" t="s">
        <v>2180</v>
      </c>
      <c r="B1011" t="s">
        <v>740</v>
      </c>
      <c r="C1011" t="s">
        <v>1046</v>
      </c>
    </row>
    <row r="1012" spans="1:3">
      <c r="A1012" t="s">
        <v>2181</v>
      </c>
      <c r="B1012" t="s">
        <v>741</v>
      </c>
      <c r="C1012" t="s">
        <v>1046</v>
      </c>
    </row>
    <row r="1013" spans="1:3">
      <c r="A1013" t="s">
        <v>2182</v>
      </c>
      <c r="B1013" t="s">
        <v>742</v>
      </c>
      <c r="C1013" t="s">
        <v>1046</v>
      </c>
    </row>
    <row r="1014" spans="1:3">
      <c r="A1014" t="s">
        <v>2183</v>
      </c>
      <c r="B1014" t="s">
        <v>743</v>
      </c>
      <c r="C1014" t="s">
        <v>1046</v>
      </c>
    </row>
    <row r="1015" spans="1:3">
      <c r="A1015" t="s">
        <v>2184</v>
      </c>
      <c r="B1015" t="s">
        <v>744</v>
      </c>
      <c r="C1015" t="s">
        <v>1046</v>
      </c>
    </row>
    <row r="1016" spans="1:3">
      <c r="A1016" t="s">
        <v>2185</v>
      </c>
      <c r="B1016" t="s">
        <v>745</v>
      </c>
      <c r="C1016" t="s">
        <v>1046</v>
      </c>
    </row>
    <row r="1017" spans="1:3">
      <c r="A1017" t="s">
        <v>2186</v>
      </c>
      <c r="B1017" t="s">
        <v>746</v>
      </c>
      <c r="C1017" t="s">
        <v>1046</v>
      </c>
    </row>
    <row r="1018" spans="1:3">
      <c r="A1018" t="s">
        <v>2187</v>
      </c>
      <c r="B1018" t="s">
        <v>747</v>
      </c>
      <c r="C1018" t="s">
        <v>1046</v>
      </c>
    </row>
    <row r="1019" spans="1:3">
      <c r="A1019" t="s">
        <v>2188</v>
      </c>
      <c r="B1019" t="s">
        <v>748</v>
      </c>
      <c r="C1019" t="s">
        <v>1046</v>
      </c>
    </row>
    <row r="1020" spans="1:3">
      <c r="A1020" t="s">
        <v>2189</v>
      </c>
      <c r="B1020" t="s">
        <v>749</v>
      </c>
      <c r="C1020" t="s">
        <v>1046</v>
      </c>
    </row>
    <row r="1021" spans="1:3">
      <c r="A1021" t="s">
        <v>2190</v>
      </c>
      <c r="B1021" t="s">
        <v>750</v>
      </c>
      <c r="C1021" t="s">
        <v>1046</v>
      </c>
    </row>
    <row r="1022" spans="1:3">
      <c r="A1022" t="s">
        <v>2191</v>
      </c>
      <c r="B1022" t="s">
        <v>751</v>
      </c>
      <c r="C1022" t="s">
        <v>1046</v>
      </c>
    </row>
    <row r="1023" spans="1:3">
      <c r="A1023" t="s">
        <v>2192</v>
      </c>
      <c r="B1023" t="s">
        <v>753</v>
      </c>
      <c r="C1023" t="s">
        <v>1046</v>
      </c>
    </row>
    <row r="1024" spans="1:3">
      <c r="A1024" t="s">
        <v>2193</v>
      </c>
      <c r="B1024" t="s">
        <v>752</v>
      </c>
      <c r="C1024" t="s">
        <v>1046</v>
      </c>
    </row>
    <row r="1025" spans="1:3">
      <c r="A1025" t="s">
        <v>2194</v>
      </c>
      <c r="B1025" t="s">
        <v>754</v>
      </c>
      <c r="C1025" t="s">
        <v>1046</v>
      </c>
    </row>
    <row r="1026" spans="1:3">
      <c r="A1026" t="s">
        <v>2195</v>
      </c>
      <c r="B1026" t="s">
        <v>755</v>
      </c>
      <c r="C1026" t="s">
        <v>1046</v>
      </c>
    </row>
    <row r="1027" spans="1:3">
      <c r="A1027" t="s">
        <v>2196</v>
      </c>
      <c r="B1027" t="s">
        <v>756</v>
      </c>
      <c r="C1027" t="s">
        <v>1046</v>
      </c>
    </row>
    <row r="1028" spans="1:3">
      <c r="A1028" t="s">
        <v>2197</v>
      </c>
      <c r="B1028" t="s">
        <v>757</v>
      </c>
      <c r="C1028" t="s">
        <v>1046</v>
      </c>
    </row>
    <row r="1029" spans="1:3">
      <c r="A1029" t="s">
        <v>2198</v>
      </c>
      <c r="B1029" t="s">
        <v>758</v>
      </c>
      <c r="C1029" t="s">
        <v>1046</v>
      </c>
    </row>
    <row r="1030" spans="1:3">
      <c r="A1030" t="s">
        <v>2199</v>
      </c>
      <c r="B1030" t="s">
        <v>759</v>
      </c>
      <c r="C1030" t="s">
        <v>1046</v>
      </c>
    </row>
    <row r="1031" spans="1:3">
      <c r="A1031" t="s">
        <v>2200</v>
      </c>
      <c r="B1031" t="s">
        <v>761</v>
      </c>
      <c r="C1031" t="s">
        <v>1046</v>
      </c>
    </row>
    <row r="1032" spans="1:3">
      <c r="A1032" t="s">
        <v>2201</v>
      </c>
      <c r="B1032" t="s">
        <v>762</v>
      </c>
      <c r="C1032" t="s">
        <v>1046</v>
      </c>
    </row>
    <row r="1033" spans="1:3">
      <c r="A1033" t="s">
        <v>2202</v>
      </c>
      <c r="B1033" t="s">
        <v>763</v>
      </c>
      <c r="C1033" t="s">
        <v>1046</v>
      </c>
    </row>
    <row r="1034" spans="1:3">
      <c r="A1034" t="s">
        <v>2203</v>
      </c>
      <c r="B1034" t="s">
        <v>764</v>
      </c>
      <c r="C1034" t="s">
        <v>1046</v>
      </c>
    </row>
    <row r="1035" spans="1:3">
      <c r="A1035" t="s">
        <v>2204</v>
      </c>
      <c r="B1035" t="s">
        <v>765</v>
      </c>
      <c r="C1035" t="s">
        <v>1046</v>
      </c>
    </row>
    <row r="1036" spans="1:3">
      <c r="A1036" t="s">
        <v>2205</v>
      </c>
      <c r="B1036" t="s">
        <v>760</v>
      </c>
      <c r="C1036" t="s">
        <v>1046</v>
      </c>
    </row>
    <row r="1037" spans="1:3">
      <c r="A1037" t="s">
        <v>2206</v>
      </c>
      <c r="B1037" t="s">
        <v>766</v>
      </c>
      <c r="C1037" t="s">
        <v>1047</v>
      </c>
    </row>
    <row r="1038" spans="1:3">
      <c r="A1038" t="s">
        <v>2207</v>
      </c>
      <c r="B1038" t="s">
        <v>767</v>
      </c>
      <c r="C1038" t="s">
        <v>1047</v>
      </c>
    </row>
    <row r="1039" spans="1:3">
      <c r="A1039" t="s">
        <v>2208</v>
      </c>
      <c r="B1039" t="s">
        <v>768</v>
      </c>
      <c r="C1039" t="s">
        <v>1047</v>
      </c>
    </row>
    <row r="1040" spans="1:3">
      <c r="A1040" t="s">
        <v>2209</v>
      </c>
      <c r="B1040" t="s">
        <v>769</v>
      </c>
      <c r="C1040" t="s">
        <v>1047</v>
      </c>
    </row>
    <row r="1041" spans="1:3">
      <c r="A1041" t="s">
        <v>2210</v>
      </c>
      <c r="B1041" t="s">
        <v>770</v>
      </c>
      <c r="C1041" t="s">
        <v>1047</v>
      </c>
    </row>
    <row r="1042" spans="1:3">
      <c r="A1042" t="s">
        <v>2211</v>
      </c>
      <c r="B1042" t="s">
        <v>771</v>
      </c>
      <c r="C1042" t="s">
        <v>1047</v>
      </c>
    </row>
    <row r="1043" spans="1:3">
      <c r="A1043" t="s">
        <v>2212</v>
      </c>
      <c r="B1043" t="s">
        <v>772</v>
      </c>
      <c r="C1043" t="s">
        <v>1047</v>
      </c>
    </row>
    <row r="1044" spans="1:3">
      <c r="A1044" t="s">
        <v>2213</v>
      </c>
      <c r="B1044" t="s">
        <v>773</v>
      </c>
      <c r="C1044" t="s">
        <v>1047</v>
      </c>
    </row>
    <row r="1045" spans="1:3">
      <c r="A1045" t="s">
        <v>2214</v>
      </c>
      <c r="B1045" t="s">
        <v>774</v>
      </c>
      <c r="C1045" t="s">
        <v>1047</v>
      </c>
    </row>
    <row r="1046" spans="1:3">
      <c r="A1046" t="s">
        <v>2215</v>
      </c>
      <c r="B1046" t="s">
        <v>775</v>
      </c>
      <c r="C1046" t="s">
        <v>1047</v>
      </c>
    </row>
    <row r="1047" spans="1:3">
      <c r="A1047" t="s">
        <v>2216</v>
      </c>
      <c r="B1047" t="s">
        <v>776</v>
      </c>
      <c r="C1047" t="s">
        <v>1047</v>
      </c>
    </row>
    <row r="1048" spans="1:3">
      <c r="A1048" t="s">
        <v>2217</v>
      </c>
      <c r="B1048" t="s">
        <v>777</v>
      </c>
      <c r="C1048" t="s">
        <v>1047</v>
      </c>
    </row>
    <row r="1049" spans="1:3">
      <c r="A1049" t="s">
        <v>2218</v>
      </c>
      <c r="B1049" t="s">
        <v>778</v>
      </c>
      <c r="C1049" t="s">
        <v>1047</v>
      </c>
    </row>
    <row r="1050" spans="1:3">
      <c r="A1050" t="s">
        <v>2219</v>
      </c>
      <c r="B1050" t="s">
        <v>779</v>
      </c>
      <c r="C1050" t="s">
        <v>1047</v>
      </c>
    </row>
    <row r="1051" spans="1:3">
      <c r="A1051" t="s">
        <v>2220</v>
      </c>
      <c r="B1051" t="s">
        <v>781</v>
      </c>
      <c r="C1051" t="s">
        <v>1047</v>
      </c>
    </row>
    <row r="1052" spans="1:3">
      <c r="A1052" t="s">
        <v>2221</v>
      </c>
      <c r="B1052" t="s">
        <v>782</v>
      </c>
      <c r="C1052" t="s">
        <v>1047</v>
      </c>
    </row>
    <row r="1053" spans="1:3">
      <c r="A1053" t="s">
        <v>2222</v>
      </c>
      <c r="B1053" t="s">
        <v>783</v>
      </c>
      <c r="C1053" t="s">
        <v>1047</v>
      </c>
    </row>
    <row r="1054" spans="1:3">
      <c r="A1054" t="s">
        <v>2223</v>
      </c>
      <c r="B1054" t="s">
        <v>780</v>
      </c>
      <c r="C1054" t="s">
        <v>1047</v>
      </c>
    </row>
    <row r="1055" spans="1:3">
      <c r="A1055" t="s">
        <v>2224</v>
      </c>
      <c r="B1055" t="s">
        <v>924</v>
      </c>
      <c r="C1055" t="s">
        <v>1047</v>
      </c>
    </row>
    <row r="1056" spans="1:3">
      <c r="A1056" t="s">
        <v>2225</v>
      </c>
      <c r="B1056" t="s">
        <v>925</v>
      </c>
      <c r="C1056" t="s">
        <v>1047</v>
      </c>
    </row>
    <row r="1057" spans="1:3">
      <c r="A1057" t="s">
        <v>2226</v>
      </c>
      <c r="B1057" t="s">
        <v>926</v>
      </c>
      <c r="C1057" t="s">
        <v>1048</v>
      </c>
    </row>
    <row r="1058" spans="1:3">
      <c r="A1058" t="s">
        <v>2227</v>
      </c>
      <c r="B1058" t="s">
        <v>927</v>
      </c>
      <c r="C1058" t="s">
        <v>1048</v>
      </c>
    </row>
    <row r="1059" spans="1:3">
      <c r="A1059" t="s">
        <v>2228</v>
      </c>
      <c r="B1059" t="s">
        <v>928</v>
      </c>
      <c r="C1059" t="s">
        <v>1048</v>
      </c>
    </row>
    <row r="1060" spans="1:3">
      <c r="A1060" t="s">
        <v>2229</v>
      </c>
      <c r="B1060" t="s">
        <v>929</v>
      </c>
      <c r="C1060" t="s">
        <v>1048</v>
      </c>
    </row>
    <row r="1061" spans="1:3">
      <c r="A1061" t="s">
        <v>2230</v>
      </c>
      <c r="B1061" t="s">
        <v>930</v>
      </c>
      <c r="C1061" t="s">
        <v>1048</v>
      </c>
    </row>
    <row r="1062" spans="1:3">
      <c r="A1062" t="s">
        <v>2231</v>
      </c>
      <c r="B1062" t="s">
        <v>931</v>
      </c>
      <c r="C1062" t="s">
        <v>1048</v>
      </c>
    </row>
    <row r="1063" spans="1:3">
      <c r="A1063" t="s">
        <v>2232</v>
      </c>
      <c r="B1063" t="s">
        <v>943</v>
      </c>
      <c r="C1063" t="s">
        <v>1048</v>
      </c>
    </row>
    <row r="1064" spans="1:3">
      <c r="A1064" t="s">
        <v>2233</v>
      </c>
      <c r="B1064" t="s">
        <v>944</v>
      </c>
      <c r="C1064" t="s">
        <v>1048</v>
      </c>
    </row>
    <row r="1065" spans="1:3">
      <c r="A1065" t="s">
        <v>2234</v>
      </c>
      <c r="B1065" t="s">
        <v>945</v>
      </c>
      <c r="C1065" t="s">
        <v>1048</v>
      </c>
    </row>
    <row r="1066" spans="1:3">
      <c r="A1066" t="s">
        <v>2235</v>
      </c>
      <c r="B1066" t="s">
        <v>946</v>
      </c>
      <c r="C1066" t="s">
        <v>1048</v>
      </c>
    </row>
    <row r="1067" spans="1:3">
      <c r="A1067" t="s">
        <v>2236</v>
      </c>
      <c r="B1067" t="s">
        <v>947</v>
      </c>
      <c r="C1067" t="s">
        <v>1048</v>
      </c>
    </row>
    <row r="1068" spans="1:3">
      <c r="A1068" t="s">
        <v>2237</v>
      </c>
      <c r="B1068" t="s">
        <v>948</v>
      </c>
      <c r="C1068" t="s">
        <v>1048</v>
      </c>
    </row>
    <row r="1069" spans="1:3">
      <c r="A1069" t="s">
        <v>2238</v>
      </c>
      <c r="B1069" t="s">
        <v>949</v>
      </c>
      <c r="C1069" t="s">
        <v>1048</v>
      </c>
    </row>
    <row r="1070" spans="1:3">
      <c r="A1070" t="s">
        <v>2239</v>
      </c>
      <c r="B1070" t="s">
        <v>950</v>
      </c>
      <c r="C1070" t="s">
        <v>1048</v>
      </c>
    </row>
    <row r="1071" spans="1:3">
      <c r="A1071" t="s">
        <v>2240</v>
      </c>
      <c r="B1071" t="s">
        <v>951</v>
      </c>
      <c r="C1071" t="s">
        <v>1048</v>
      </c>
    </row>
    <row r="1072" spans="1:3">
      <c r="A1072" t="s">
        <v>2241</v>
      </c>
      <c r="B1072" t="s">
        <v>952</v>
      </c>
      <c r="C1072" t="s">
        <v>1048</v>
      </c>
    </row>
    <row r="1073" spans="1:3">
      <c r="A1073" t="s">
        <v>2242</v>
      </c>
      <c r="B1073" t="s">
        <v>953</v>
      </c>
      <c r="C1073" t="s">
        <v>1048</v>
      </c>
    </row>
    <row r="1074" spans="1:3">
      <c r="A1074" t="s">
        <v>2243</v>
      </c>
      <c r="B1074" t="s">
        <v>954</v>
      </c>
      <c r="C1074" t="s">
        <v>1048</v>
      </c>
    </row>
    <row r="1075" spans="1:3">
      <c r="A1075" t="s">
        <v>2244</v>
      </c>
      <c r="B1075" t="s">
        <v>942</v>
      </c>
      <c r="C1075" t="s">
        <v>1048</v>
      </c>
    </row>
    <row r="1076" spans="1:3">
      <c r="A1076" t="s">
        <v>2245</v>
      </c>
      <c r="B1076" t="s">
        <v>956</v>
      </c>
      <c r="C1076" t="s">
        <v>1048</v>
      </c>
    </row>
    <row r="1077" spans="1:3">
      <c r="A1077" t="s">
        <v>2246</v>
      </c>
      <c r="B1077" t="s">
        <v>955</v>
      </c>
      <c r="C1077" t="s">
        <v>1048</v>
      </c>
    </row>
    <row r="1078" spans="1:3">
      <c r="A1078" t="s">
        <v>2247</v>
      </c>
      <c r="B1078" t="s">
        <v>957</v>
      </c>
      <c r="C1078" t="s">
        <v>1048</v>
      </c>
    </row>
    <row r="1079" spans="1:3">
      <c r="A1079" t="s">
        <v>2248</v>
      </c>
      <c r="B1079" t="s">
        <v>958</v>
      </c>
      <c r="C1079" t="s">
        <v>1048</v>
      </c>
    </row>
    <row r="1080" spans="1:3">
      <c r="A1080" t="s">
        <v>2249</v>
      </c>
      <c r="B1080" t="s">
        <v>959</v>
      </c>
      <c r="C1080" t="s">
        <v>1048</v>
      </c>
    </row>
    <row r="1081" spans="1:3">
      <c r="A1081" t="s">
        <v>2250</v>
      </c>
      <c r="B1081" t="s">
        <v>960</v>
      </c>
      <c r="C1081" t="s">
        <v>1048</v>
      </c>
    </row>
    <row r="1082" spans="1:3">
      <c r="A1082" t="s">
        <v>2251</v>
      </c>
      <c r="B1082" t="s">
        <v>961</v>
      </c>
      <c r="C1082" t="s">
        <v>1048</v>
      </c>
    </row>
    <row r="1083" spans="1:3">
      <c r="A1083" t="s">
        <v>2252</v>
      </c>
      <c r="B1083" t="s">
        <v>962</v>
      </c>
      <c r="C1083" t="s">
        <v>1048</v>
      </c>
    </row>
    <row r="1084" spans="1:3">
      <c r="A1084" t="s">
        <v>2253</v>
      </c>
      <c r="B1084" t="s">
        <v>963</v>
      </c>
      <c r="C1084" t="s">
        <v>1048</v>
      </c>
    </row>
    <row r="1085" spans="1:3">
      <c r="A1085" t="s">
        <v>2254</v>
      </c>
      <c r="B1085" t="s">
        <v>964</v>
      </c>
      <c r="C1085" t="s">
        <v>1049</v>
      </c>
    </row>
    <row r="1086" spans="1:3">
      <c r="A1086" t="s">
        <v>2255</v>
      </c>
      <c r="B1086" t="s">
        <v>965</v>
      </c>
      <c r="C1086" t="s">
        <v>1049</v>
      </c>
    </row>
    <row r="1087" spans="1:3">
      <c r="A1087" t="s">
        <v>2256</v>
      </c>
      <c r="B1087" t="s">
        <v>966</v>
      </c>
      <c r="C1087" t="s">
        <v>1049</v>
      </c>
    </row>
    <row r="1088" spans="1:3">
      <c r="A1088" t="s">
        <v>2257</v>
      </c>
      <c r="B1088" t="s">
        <v>967</v>
      </c>
      <c r="C1088" t="s">
        <v>1049</v>
      </c>
    </row>
    <row r="1089" spans="1:3">
      <c r="A1089" t="s">
        <v>2258</v>
      </c>
      <c r="B1089" t="s">
        <v>968</v>
      </c>
      <c r="C1089" t="s">
        <v>1049</v>
      </c>
    </row>
    <row r="1090" spans="1:3">
      <c r="A1090" t="s">
        <v>2259</v>
      </c>
      <c r="B1090" t="s">
        <v>969</v>
      </c>
      <c r="C1090" t="s">
        <v>1049</v>
      </c>
    </row>
    <row r="1091" spans="1:3">
      <c r="A1091" t="s">
        <v>2260</v>
      </c>
      <c r="B1091" t="s">
        <v>970</v>
      </c>
      <c r="C1091" t="s">
        <v>1049</v>
      </c>
    </row>
    <row r="1092" spans="1:3">
      <c r="A1092" t="s">
        <v>2261</v>
      </c>
      <c r="B1092" t="s">
        <v>971</v>
      </c>
      <c r="C1092" t="s">
        <v>1049</v>
      </c>
    </row>
    <row r="1093" spans="1:3">
      <c r="A1093" t="s">
        <v>2262</v>
      </c>
      <c r="B1093" t="s">
        <v>972</v>
      </c>
      <c r="C1093" t="s">
        <v>1049</v>
      </c>
    </row>
    <row r="1094" spans="1:3">
      <c r="A1094" t="s">
        <v>2263</v>
      </c>
      <c r="B1094" t="s">
        <v>973</v>
      </c>
      <c r="C1094" t="s">
        <v>1049</v>
      </c>
    </row>
    <row r="1095" spans="1:3">
      <c r="A1095" t="s">
        <v>2264</v>
      </c>
      <c r="B1095" t="s">
        <v>974</v>
      </c>
      <c r="C1095" t="s">
        <v>1049</v>
      </c>
    </row>
    <row r="1096" spans="1:3">
      <c r="A1096" t="s">
        <v>2265</v>
      </c>
      <c r="B1096" t="s">
        <v>975</v>
      </c>
      <c r="C1096" t="s">
        <v>1049</v>
      </c>
    </row>
    <row r="1097" spans="1:3">
      <c r="A1097" t="s">
        <v>2266</v>
      </c>
      <c r="B1097" t="s">
        <v>976</v>
      </c>
      <c r="C1097" t="s">
        <v>1049</v>
      </c>
    </row>
    <row r="1098" spans="1:3">
      <c r="A1098" t="s">
        <v>2267</v>
      </c>
      <c r="B1098" t="s">
        <v>977</v>
      </c>
      <c r="C1098" t="s">
        <v>1049</v>
      </c>
    </row>
    <row r="1099" spans="1:3">
      <c r="A1099" t="s">
        <v>2268</v>
      </c>
      <c r="B1099" t="s">
        <v>978</v>
      </c>
      <c r="C1099" t="s">
        <v>1049</v>
      </c>
    </row>
    <row r="1100" spans="1:3">
      <c r="A1100" t="s">
        <v>2269</v>
      </c>
      <c r="B1100" t="s">
        <v>979</v>
      </c>
      <c r="C1100" t="s">
        <v>1049</v>
      </c>
    </row>
    <row r="1101" spans="1:3">
      <c r="A1101" t="s">
        <v>2270</v>
      </c>
      <c r="B1101" t="s">
        <v>980</v>
      </c>
      <c r="C1101" t="s">
        <v>1049</v>
      </c>
    </row>
    <row r="1102" spans="1:3">
      <c r="A1102" t="s">
        <v>2271</v>
      </c>
      <c r="B1102" t="s">
        <v>981</v>
      </c>
      <c r="C1102" t="s">
        <v>1049</v>
      </c>
    </row>
    <row r="1103" spans="1:3">
      <c r="A1103" t="s">
        <v>2272</v>
      </c>
      <c r="B1103" t="s">
        <v>982</v>
      </c>
      <c r="C1103" t="s">
        <v>1049</v>
      </c>
    </row>
    <row r="1104" spans="1:3">
      <c r="A1104" t="s">
        <v>2273</v>
      </c>
      <c r="B1104" t="s">
        <v>983</v>
      </c>
      <c r="C1104" t="s">
        <v>1049</v>
      </c>
    </row>
    <row r="1105" spans="1:3">
      <c r="A1105" t="s">
        <v>2274</v>
      </c>
      <c r="B1105" t="s">
        <v>984</v>
      </c>
      <c r="C1105" t="s">
        <v>1049</v>
      </c>
    </row>
    <row r="1106" spans="1:3">
      <c r="A1106" t="s">
        <v>2275</v>
      </c>
      <c r="B1106" t="s">
        <v>985</v>
      </c>
      <c r="C1106" t="s">
        <v>1049</v>
      </c>
    </row>
    <row r="1107" spans="1:3">
      <c r="A1107" t="s">
        <v>2276</v>
      </c>
      <c r="B1107" t="s">
        <v>986</v>
      </c>
      <c r="C1107" t="s">
        <v>1049</v>
      </c>
    </row>
    <row r="1108" spans="1:3">
      <c r="A1108" t="s">
        <v>2277</v>
      </c>
      <c r="B1108" t="s">
        <v>988</v>
      </c>
      <c r="C1108" t="s">
        <v>1049</v>
      </c>
    </row>
    <row r="1109" spans="1:3">
      <c r="A1109" t="s">
        <v>2278</v>
      </c>
      <c r="B1109" t="s">
        <v>989</v>
      </c>
      <c r="C1109" t="s">
        <v>1049</v>
      </c>
    </row>
    <row r="1110" spans="1:3">
      <c r="A1110" t="s">
        <v>2279</v>
      </c>
      <c r="B1110" t="s">
        <v>987</v>
      </c>
      <c r="C1110" t="s">
        <v>1049</v>
      </c>
    </row>
    <row r="1111" spans="1:3">
      <c r="A1111" t="s">
        <v>2280</v>
      </c>
      <c r="B1111" t="s">
        <v>990</v>
      </c>
      <c r="C1111" t="s">
        <v>1049</v>
      </c>
    </row>
    <row r="1112" spans="1:3">
      <c r="A1112" t="s">
        <v>2281</v>
      </c>
      <c r="B1112" t="s">
        <v>991</v>
      </c>
      <c r="C1112" t="s">
        <v>1049</v>
      </c>
    </row>
    <row r="1113" spans="1:3">
      <c r="A1113" t="s">
        <v>2282</v>
      </c>
      <c r="B1113" t="s">
        <v>992</v>
      </c>
      <c r="C1113" t="s">
        <v>1049</v>
      </c>
    </row>
    <row r="1114" spans="1:3">
      <c r="A1114" t="s">
        <v>2283</v>
      </c>
      <c r="B1114" t="s">
        <v>993</v>
      </c>
      <c r="C1114" t="s">
        <v>1049</v>
      </c>
    </row>
    <row r="1115" spans="1:3">
      <c r="A1115" t="s">
        <v>2284</v>
      </c>
      <c r="B1115" t="s">
        <v>994</v>
      </c>
      <c r="C1115" t="s">
        <v>1049</v>
      </c>
    </row>
    <row r="1116" spans="1:3">
      <c r="A1116" t="s">
        <v>2285</v>
      </c>
      <c r="B1116" t="s">
        <v>995</v>
      </c>
      <c r="C1116" t="s">
        <v>1050</v>
      </c>
    </row>
    <row r="1117" spans="1:3">
      <c r="A1117" t="s">
        <v>2286</v>
      </c>
      <c r="B1117" t="s">
        <v>996</v>
      </c>
      <c r="C1117" t="s">
        <v>1050</v>
      </c>
    </row>
    <row r="1118" spans="1:3">
      <c r="A1118" t="s">
        <v>2287</v>
      </c>
      <c r="B1118" t="s">
        <v>997</v>
      </c>
      <c r="C1118" t="s">
        <v>1050</v>
      </c>
    </row>
    <row r="1119" spans="1:3">
      <c r="A1119" t="s">
        <v>2288</v>
      </c>
      <c r="B1119" t="s">
        <v>998</v>
      </c>
      <c r="C1119" t="s">
        <v>1050</v>
      </c>
    </row>
    <row r="1120" spans="1:3">
      <c r="A1120" t="s">
        <v>2289</v>
      </c>
      <c r="B1120" t="s">
        <v>999</v>
      </c>
      <c r="C1120" t="s">
        <v>1050</v>
      </c>
    </row>
    <row r="1121" spans="1:3">
      <c r="A1121" t="s">
        <v>2290</v>
      </c>
      <c r="B1121" t="s">
        <v>1000</v>
      </c>
      <c r="C1121" t="s">
        <v>1050</v>
      </c>
    </row>
    <row r="1122" spans="1:3">
      <c r="A1122" t="s">
        <v>2291</v>
      </c>
      <c r="B1122" t="s">
        <v>1002</v>
      </c>
      <c r="C1122" t="s">
        <v>1050</v>
      </c>
    </row>
    <row r="1123" spans="1:3">
      <c r="A1123" t="s">
        <v>2292</v>
      </c>
      <c r="B1123" t="s">
        <v>1003</v>
      </c>
      <c r="C1123" t="s">
        <v>1050</v>
      </c>
    </row>
    <row r="1124" spans="1:3">
      <c r="A1124" t="s">
        <v>2293</v>
      </c>
      <c r="B1124" t="s">
        <v>1004</v>
      </c>
      <c r="C1124" t="s">
        <v>1050</v>
      </c>
    </row>
    <row r="1125" spans="1:3">
      <c r="A1125" t="s">
        <v>2294</v>
      </c>
      <c r="B1125" t="s">
        <v>1005</v>
      </c>
      <c r="C1125" t="s">
        <v>1050</v>
      </c>
    </row>
    <row r="1126" spans="1:3">
      <c r="A1126" t="s">
        <v>2295</v>
      </c>
      <c r="B1126" t="s">
        <v>1006</v>
      </c>
      <c r="C1126" t="s">
        <v>1050</v>
      </c>
    </row>
    <row r="1127" spans="1:3">
      <c r="A1127" t="s">
        <v>2296</v>
      </c>
      <c r="B1127" t="s">
        <v>1007</v>
      </c>
      <c r="C1127" t="s">
        <v>1050</v>
      </c>
    </row>
    <row r="1128" spans="1:3">
      <c r="A1128" t="s">
        <v>2297</v>
      </c>
      <c r="B1128" t="s">
        <v>1001</v>
      </c>
      <c r="C1128" t="s">
        <v>1050</v>
      </c>
    </row>
    <row r="1129" spans="1:3">
      <c r="A1129" t="s">
        <v>2298</v>
      </c>
      <c r="B1129" t="s">
        <v>1008</v>
      </c>
      <c r="C1129" t="s">
        <v>1050</v>
      </c>
    </row>
    <row r="1130" spans="1:3">
      <c r="A1130" t="s">
        <v>2299</v>
      </c>
      <c r="B1130" t="s">
        <v>1009</v>
      </c>
      <c r="C1130" t="s">
        <v>1050</v>
      </c>
    </row>
    <row r="1131" spans="1:3">
      <c r="A1131" t="s">
        <v>2300</v>
      </c>
      <c r="B1131" t="s">
        <v>1010</v>
      </c>
      <c r="C1131" t="s">
        <v>1050</v>
      </c>
    </row>
    <row r="1132" spans="1:3">
      <c r="A1132" t="s">
        <v>2301</v>
      </c>
      <c r="B1132" t="s">
        <v>1011</v>
      </c>
      <c r="C1132" t="s">
        <v>1050</v>
      </c>
    </row>
    <row r="1133" spans="1:3">
      <c r="A1133" t="s">
        <v>2302</v>
      </c>
      <c r="B1133" t="s">
        <v>1012</v>
      </c>
      <c r="C1133" t="s">
        <v>1050</v>
      </c>
    </row>
    <row r="1134" spans="1:3">
      <c r="A1134" t="s">
        <v>2303</v>
      </c>
      <c r="B1134" t="s">
        <v>1013</v>
      </c>
      <c r="C1134" t="s">
        <v>1050</v>
      </c>
    </row>
    <row r="1135" spans="1:3">
      <c r="A1135" t="s">
        <v>2304</v>
      </c>
      <c r="B1135" t="s">
        <v>1014</v>
      </c>
      <c r="C1135" t="s">
        <v>1050</v>
      </c>
    </row>
    <row r="1136" spans="1:3">
      <c r="A1136" t="s">
        <v>2305</v>
      </c>
      <c r="B1136" t="s">
        <v>1015</v>
      </c>
      <c r="C1136" t="s">
        <v>1050</v>
      </c>
    </row>
    <row r="1137" spans="1:3">
      <c r="A1137" t="s">
        <v>2306</v>
      </c>
      <c r="B1137" t="s">
        <v>1016</v>
      </c>
      <c r="C1137" t="s">
        <v>1050</v>
      </c>
    </row>
    <row r="1138" spans="1:3">
      <c r="A1138" t="s">
        <v>2307</v>
      </c>
      <c r="B1138" t="s">
        <v>1017</v>
      </c>
      <c r="C1138" t="s">
        <v>1050</v>
      </c>
    </row>
    <row r="1139" spans="1:3">
      <c r="A1139" t="s">
        <v>2308</v>
      </c>
      <c r="B1139" t="s">
        <v>1018</v>
      </c>
      <c r="C1139" t="s">
        <v>1050</v>
      </c>
    </row>
    <row r="1140" spans="1:3">
      <c r="A1140" t="s">
        <v>2309</v>
      </c>
      <c r="B1140" t="s">
        <v>1019</v>
      </c>
      <c r="C1140" t="s">
        <v>1050</v>
      </c>
    </row>
    <row r="1141" spans="1:3">
      <c r="A1141" t="s">
        <v>2310</v>
      </c>
      <c r="B1141" t="s">
        <v>1020</v>
      </c>
      <c r="C1141" t="s">
        <v>1050</v>
      </c>
    </row>
    <row r="1142" spans="1:3">
      <c r="A1142" t="s">
        <v>2311</v>
      </c>
      <c r="B1142" t="s">
        <v>1021</v>
      </c>
      <c r="C1142" t="s">
        <v>1050</v>
      </c>
    </row>
    <row r="1143" spans="1:3">
      <c r="A1143" t="s">
        <v>2312</v>
      </c>
      <c r="B1143" t="s">
        <v>1022</v>
      </c>
      <c r="C1143" t="s">
        <v>1050</v>
      </c>
    </row>
    <row r="1144" spans="1:3">
      <c r="A1144" t="s">
        <v>2313</v>
      </c>
      <c r="B1144" t="s">
        <v>1023</v>
      </c>
      <c r="C1144" t="s">
        <v>1050</v>
      </c>
    </row>
    <row r="1145" spans="1:3">
      <c r="A1145" t="s">
        <v>2314</v>
      </c>
      <c r="B1145" t="s">
        <v>1024</v>
      </c>
      <c r="C1145" t="s">
        <v>1050</v>
      </c>
    </row>
    <row r="1146" spans="1:3">
      <c r="A1146" t="s">
        <v>2315</v>
      </c>
      <c r="B1146" t="s">
        <v>1025</v>
      </c>
      <c r="C1146" t="s">
        <v>1050</v>
      </c>
    </row>
    <row r="1147" spans="1:3">
      <c r="A1147" t="s">
        <v>2316</v>
      </c>
      <c r="B1147" t="s">
        <v>1026</v>
      </c>
      <c r="C1147" t="s">
        <v>1050</v>
      </c>
    </row>
    <row r="1148" spans="1:3">
      <c r="A1148" t="s">
        <v>2317</v>
      </c>
      <c r="B1148" t="s">
        <v>1027</v>
      </c>
      <c r="C1148" t="s">
        <v>1050</v>
      </c>
    </row>
    <row r="1149" spans="1:3">
      <c r="A1149" t="s">
        <v>2318</v>
      </c>
      <c r="B1149" t="s">
        <v>1028</v>
      </c>
      <c r="C1149" t="s">
        <v>1050</v>
      </c>
    </row>
    <row r="1150" spans="1:3">
      <c r="A1150" t="s">
        <v>2319</v>
      </c>
      <c r="B1150" t="s">
        <v>1029</v>
      </c>
      <c r="C1150" t="s">
        <v>1050</v>
      </c>
    </row>
    <row r="1151" spans="1:3">
      <c r="A1151" t="s">
        <v>2320</v>
      </c>
      <c r="B1151" t="s">
        <v>1030</v>
      </c>
      <c r="C1151" t="s">
        <v>1050</v>
      </c>
    </row>
    <row r="1152" spans="1:3">
      <c r="A1152" t="s">
        <v>2321</v>
      </c>
      <c r="B1152" t="s">
        <v>1032</v>
      </c>
      <c r="C1152" t="s">
        <v>1050</v>
      </c>
    </row>
    <row r="1153" spans="1:3">
      <c r="A1153" t="s">
        <v>2322</v>
      </c>
      <c r="B1153" t="s">
        <v>1033</v>
      </c>
      <c r="C1153" t="s">
        <v>1050</v>
      </c>
    </row>
    <row r="1154" spans="1:3">
      <c r="A1154" t="s">
        <v>2323</v>
      </c>
      <c r="B1154" t="s">
        <v>1034</v>
      </c>
      <c r="C1154" t="s">
        <v>1050</v>
      </c>
    </row>
    <row r="1155" spans="1:3">
      <c r="A1155" t="s">
        <v>2324</v>
      </c>
      <c r="B1155" t="s">
        <v>1035</v>
      </c>
      <c r="C1155" t="s">
        <v>1050</v>
      </c>
    </row>
    <row r="1156" spans="1:3">
      <c r="A1156" t="s">
        <v>2325</v>
      </c>
      <c r="B1156" t="s">
        <v>1031</v>
      </c>
      <c r="C1156" t="s">
        <v>1050</v>
      </c>
    </row>
    <row r="1157" spans="1:3">
      <c r="A1157" t="s">
        <v>2326</v>
      </c>
      <c r="B1157" t="s">
        <v>1036</v>
      </c>
      <c r="C1157" t="s">
        <v>1051</v>
      </c>
    </row>
    <row r="1158" spans="1:3">
      <c r="A1158" t="s">
        <v>2327</v>
      </c>
      <c r="B1158" t="s">
        <v>1037</v>
      </c>
      <c r="C1158" t="s">
        <v>1051</v>
      </c>
    </row>
    <row r="1159" spans="1:3">
      <c r="A1159" t="s">
        <v>2328</v>
      </c>
      <c r="B1159" t="s">
        <v>1038</v>
      </c>
      <c r="C1159" t="s">
        <v>1051</v>
      </c>
    </row>
  </sheetData>
  <autoFilter ref="A2:C1160"/>
  <pageMargins left="0.7" right="0.7" top="0.75" bottom="0.75" header="0.3" footer="0.3"/>
  <pageSetup paperSize="9" orientation="portrait" r:id="rId1"/>
  <ignoredErrors>
    <ignoredError sqref="A3:A931 A1037:A1159 A932:A10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N39"/>
  <sheetViews>
    <sheetView showGridLines="0" tabSelected="1" workbookViewId="0">
      <selection activeCell="H4" sqref="H4"/>
    </sheetView>
  </sheetViews>
  <sheetFormatPr defaultColWidth="0" defaultRowHeight="12.75" zeroHeight="1"/>
  <cols>
    <col min="1" max="14" width="9.140625" style="9" customWidth="1"/>
    <col min="15" max="16384" width="9.140625" style="9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</sheetData>
  <sheetProtection password="C66A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B2:V60"/>
  <sheetViews>
    <sheetView showGridLines="0" zoomScaleNormal="100" workbookViewId="0">
      <selection activeCell="K24" sqref="K24:Q26"/>
    </sheetView>
  </sheetViews>
  <sheetFormatPr defaultColWidth="9.140625" defaultRowHeight="12.75"/>
  <cols>
    <col min="1" max="1" width="9.140625" style="100"/>
    <col min="2" max="8" width="10.5703125" style="100" customWidth="1"/>
    <col min="9" max="9" width="0.42578125" style="100" customWidth="1"/>
    <col min="10" max="10" width="1" style="100" customWidth="1"/>
    <col min="11" max="11" width="11.5703125" style="100" customWidth="1"/>
    <col min="12" max="12" width="10.85546875" style="100" customWidth="1"/>
    <col min="13" max="17" width="10.5703125" style="100" customWidth="1"/>
    <col min="18" max="18" width="0.85546875" style="100" customWidth="1"/>
    <col min="19" max="19" width="9.140625" style="100"/>
    <col min="20" max="20" width="9.28515625" style="100" hidden="1" customWidth="1"/>
    <col min="21" max="21" width="11.28515625" style="100" hidden="1" customWidth="1"/>
    <col min="22" max="22" width="37.85546875" style="100" customWidth="1"/>
    <col min="23" max="16384" width="9.140625" style="100"/>
  </cols>
  <sheetData>
    <row r="2" spans="2:19">
      <c r="B2" s="175" t="s">
        <v>2450</v>
      </c>
      <c r="C2" s="175"/>
      <c r="D2" s="175"/>
      <c r="E2" s="175"/>
      <c r="F2" s="175"/>
      <c r="G2" s="175"/>
      <c r="H2" s="175"/>
      <c r="I2" s="135"/>
      <c r="J2" s="136"/>
      <c r="K2" s="175" t="s">
        <v>2451</v>
      </c>
      <c r="L2" s="175"/>
      <c r="M2" s="175"/>
      <c r="N2" s="175"/>
      <c r="O2" s="175"/>
      <c r="P2" s="175"/>
      <c r="Q2" s="175"/>
      <c r="R2" s="48"/>
      <c r="S2" s="112"/>
    </row>
    <row r="3" spans="2:19">
      <c r="B3" s="175"/>
      <c r="C3" s="175"/>
      <c r="D3" s="175"/>
      <c r="E3" s="175"/>
      <c r="F3" s="175"/>
      <c r="G3" s="175"/>
      <c r="H3" s="175"/>
      <c r="I3" s="139"/>
      <c r="J3" s="136"/>
      <c r="K3" s="175"/>
      <c r="L3" s="175"/>
      <c r="M3" s="175"/>
      <c r="N3" s="175"/>
      <c r="O3" s="175"/>
      <c r="P3" s="175"/>
      <c r="Q3" s="175"/>
      <c r="R3" s="48"/>
      <c r="S3" s="112"/>
    </row>
    <row r="4" spans="2:19">
      <c r="B4" s="175"/>
      <c r="C4" s="175"/>
      <c r="D4" s="175"/>
      <c r="E4" s="175"/>
      <c r="F4" s="175"/>
      <c r="G4" s="175"/>
      <c r="H4" s="175"/>
      <c r="I4" s="139"/>
      <c r="J4"/>
      <c r="K4" s="175"/>
      <c r="L4" s="175"/>
      <c r="M4" s="175"/>
      <c r="N4" s="175"/>
      <c r="O4" s="175"/>
      <c r="P4" s="175"/>
      <c r="Q4" s="175"/>
      <c r="R4"/>
    </row>
    <row r="5" spans="2:19" ht="25.5" customHeight="1">
      <c r="B5" s="46"/>
      <c r="C5" s="46"/>
      <c r="D5" s="46"/>
      <c r="E5" s="46"/>
      <c r="F5" s="46"/>
      <c r="G5" s="46"/>
      <c r="H5" s="46"/>
      <c r="I5" s="140"/>
      <c r="J5" s="46"/>
      <c r="K5" s="99"/>
      <c r="L5" s="99"/>
      <c r="M5" s="99"/>
      <c r="N5" s="99"/>
      <c r="O5" s="99"/>
      <c r="P5" s="99"/>
      <c r="Q5" s="99"/>
      <c r="R5" s="46"/>
      <c r="S5" s="113"/>
    </row>
    <row r="6" spans="2:19">
      <c r="B6" s="46"/>
      <c r="C6" s="46"/>
      <c r="D6" s="46"/>
      <c r="E6" s="46"/>
      <c r="F6" s="46"/>
      <c r="G6" s="46"/>
      <c r="H6" s="46"/>
      <c r="I6" s="140"/>
      <c r="J6" s="46"/>
      <c r="K6" s="99"/>
      <c r="L6" s="99"/>
      <c r="M6" s="99"/>
      <c r="N6" s="99"/>
      <c r="O6" s="99"/>
      <c r="P6" s="99"/>
      <c r="Q6" s="99"/>
      <c r="R6" s="46"/>
      <c r="S6" s="113"/>
    </row>
    <row r="7" spans="2:19">
      <c r="B7" s="46"/>
      <c r="C7" s="46"/>
      <c r="D7" s="46"/>
      <c r="E7" s="46"/>
      <c r="F7" s="46"/>
      <c r="G7" s="46"/>
      <c r="H7" s="46"/>
      <c r="I7" s="140"/>
      <c r="J7" s="46"/>
      <c r="K7" s="99"/>
      <c r="L7" s="99"/>
      <c r="M7" s="99"/>
      <c r="N7" s="99"/>
      <c r="O7" s="99"/>
      <c r="P7" s="99"/>
      <c r="Q7" s="99"/>
      <c r="R7" s="46"/>
      <c r="S7" s="113"/>
    </row>
    <row r="8" spans="2:19">
      <c r="B8" s="46"/>
      <c r="C8" s="46"/>
      <c r="D8" s="46"/>
      <c r="E8" s="46"/>
      <c r="F8" s="46"/>
      <c r="G8" s="46"/>
      <c r="H8" s="46"/>
      <c r="I8" s="140"/>
      <c r="J8" s="46"/>
      <c r="K8" s="99"/>
      <c r="L8" s="99"/>
      <c r="M8" s="99"/>
      <c r="N8" s="99"/>
      <c r="O8" s="99"/>
      <c r="P8" s="99"/>
      <c r="Q8" s="99"/>
      <c r="R8" s="46"/>
      <c r="S8" s="113"/>
    </row>
    <row r="9" spans="2:19">
      <c r="B9" s="46"/>
      <c r="C9" s="46"/>
      <c r="D9" s="46"/>
      <c r="E9" s="46"/>
      <c r="F9" s="46"/>
      <c r="G9" s="46"/>
      <c r="H9" s="46"/>
      <c r="I9" s="140"/>
      <c r="J9" s="46"/>
      <c r="K9" s="99"/>
      <c r="L9" s="99"/>
      <c r="M9" s="99"/>
      <c r="N9" s="99"/>
      <c r="O9" s="99"/>
      <c r="P9" s="99"/>
      <c r="Q9" s="99"/>
      <c r="R9" s="46"/>
      <c r="S9" s="113"/>
    </row>
    <row r="10" spans="2:19">
      <c r="B10" s="46"/>
      <c r="C10" s="46"/>
      <c r="D10" s="46"/>
      <c r="E10" s="46"/>
      <c r="F10" s="46"/>
      <c r="G10" s="46"/>
      <c r="H10" s="46"/>
      <c r="I10" s="140"/>
      <c r="J10" s="46"/>
      <c r="K10" s="99"/>
      <c r="L10" s="99"/>
      <c r="M10" s="99"/>
      <c r="N10" s="99"/>
      <c r="O10" s="99"/>
      <c r="P10" s="99"/>
      <c r="Q10" s="99"/>
      <c r="R10" s="46"/>
      <c r="S10" s="113"/>
    </row>
    <row r="11" spans="2:19">
      <c r="B11" s="46"/>
      <c r="C11" s="46"/>
      <c r="D11" s="46"/>
      <c r="E11" s="46"/>
      <c r="F11" s="46"/>
      <c r="G11" s="46"/>
      <c r="H11" s="46"/>
      <c r="I11" s="140"/>
      <c r="J11" s="46"/>
      <c r="K11" s="99"/>
      <c r="L11" s="99"/>
      <c r="M11" s="99"/>
      <c r="N11" s="99"/>
      <c r="O11" s="99"/>
      <c r="P11" s="99"/>
      <c r="Q11" s="99"/>
      <c r="R11" s="46"/>
      <c r="S11" s="113"/>
    </row>
    <row r="12" spans="2:19">
      <c r="B12" s="46"/>
      <c r="C12" s="46"/>
      <c r="D12" s="46"/>
      <c r="E12" s="46"/>
      <c r="F12" s="46"/>
      <c r="G12" s="46"/>
      <c r="H12" s="46"/>
      <c r="I12" s="140"/>
      <c r="J12" s="46"/>
      <c r="K12" s="99"/>
      <c r="L12" s="99"/>
      <c r="M12" s="99"/>
      <c r="N12" s="99"/>
      <c r="O12" s="99"/>
      <c r="P12" s="99"/>
      <c r="Q12" s="99"/>
      <c r="R12" s="46"/>
      <c r="S12" s="113"/>
    </row>
    <row r="13" spans="2:19" ht="15.75" customHeight="1">
      <c r="B13" s="46"/>
      <c r="C13" s="46"/>
      <c r="D13" s="46"/>
      <c r="E13" s="46"/>
      <c r="F13" s="46"/>
      <c r="G13" s="46"/>
      <c r="H13" s="46"/>
      <c r="I13" s="140"/>
      <c r="J13" s="46"/>
      <c r="K13" s="99"/>
      <c r="L13" s="99"/>
      <c r="M13" s="99"/>
      <c r="N13" s="99"/>
      <c r="O13" s="99"/>
      <c r="P13" s="99"/>
      <c r="Q13" s="99"/>
      <c r="R13" s="64"/>
      <c r="S13" s="114"/>
    </row>
    <row r="14" spans="2:19" ht="12.75" customHeight="1">
      <c r="B14" s="46"/>
      <c r="C14" s="46"/>
      <c r="D14" s="46"/>
      <c r="E14" s="46"/>
      <c r="F14" s="46"/>
      <c r="G14" s="46"/>
      <c r="H14" s="46"/>
      <c r="I14" s="140"/>
      <c r="J14" s="46"/>
      <c r="K14" s="99"/>
      <c r="L14" s="99"/>
      <c r="M14" s="99"/>
      <c r="N14" s="99"/>
      <c r="O14" s="99"/>
      <c r="P14" s="99"/>
      <c r="Q14" s="99"/>
      <c r="R14" s="64"/>
      <c r="S14" s="114"/>
    </row>
    <row r="15" spans="2:19" ht="15.75">
      <c r="B15" s="46"/>
      <c r="C15" s="46"/>
      <c r="D15" s="46"/>
      <c r="E15" s="46"/>
      <c r="F15" s="46"/>
      <c r="G15" s="46"/>
      <c r="H15" s="46"/>
      <c r="I15" s="140"/>
      <c r="J15" s="46"/>
      <c r="K15" s="99"/>
      <c r="L15" s="99"/>
      <c r="M15" s="99"/>
      <c r="N15" s="99"/>
      <c r="O15" s="99"/>
      <c r="P15" s="99"/>
      <c r="Q15" s="99"/>
      <c r="R15" s="65"/>
      <c r="S15" s="114"/>
    </row>
    <row r="16" spans="2:19">
      <c r="B16" s="46"/>
      <c r="C16" s="46"/>
      <c r="D16" s="46"/>
      <c r="E16" s="46"/>
      <c r="F16" s="46"/>
      <c r="G16" s="46"/>
      <c r="H16" s="46"/>
      <c r="I16" s="140"/>
      <c r="J16" s="46"/>
      <c r="K16" s="99"/>
      <c r="L16" s="99"/>
      <c r="M16" s="99"/>
      <c r="N16" s="99"/>
      <c r="O16" s="99"/>
      <c r="P16" s="99"/>
      <c r="Q16" s="99"/>
      <c r="R16" s="47"/>
      <c r="S16" s="114"/>
    </row>
    <row r="17" spans="2:19">
      <c r="B17" s="46"/>
      <c r="C17" s="46"/>
      <c r="D17" s="46"/>
      <c r="E17" s="46"/>
      <c r="F17" s="46"/>
      <c r="G17" s="46"/>
      <c r="H17" s="46"/>
      <c r="I17" s="140"/>
      <c r="J17" s="46"/>
      <c r="K17" s="47"/>
      <c r="L17" s="47"/>
      <c r="M17" s="47"/>
      <c r="N17" s="47"/>
      <c r="O17" s="47"/>
      <c r="P17" s="47"/>
      <c r="Q17" s="47"/>
      <c r="R17" s="47"/>
      <c r="S17" s="114"/>
    </row>
    <row r="18" spans="2:19">
      <c r="B18" s="46"/>
      <c r="C18" s="46"/>
      <c r="D18" s="46"/>
      <c r="E18" s="46"/>
      <c r="F18" s="46"/>
      <c r="G18" s="46"/>
      <c r="H18" s="46"/>
      <c r="I18" s="140"/>
      <c r="J18" s="46"/>
      <c r="K18" s="47"/>
      <c r="L18" s="47"/>
      <c r="M18" s="47"/>
      <c r="N18" s="47"/>
      <c r="O18" s="47"/>
      <c r="P18" s="47"/>
      <c r="Q18" s="47"/>
      <c r="R18" s="47"/>
      <c r="S18" s="114"/>
    </row>
    <row r="19" spans="2:19">
      <c r="B19" s="46"/>
      <c r="C19" s="46"/>
      <c r="D19" s="46"/>
      <c r="E19" s="46"/>
      <c r="F19" s="46"/>
      <c r="G19" s="46"/>
      <c r="H19" s="46"/>
      <c r="I19" s="140"/>
      <c r="J19" s="46"/>
      <c r="K19" s="47"/>
      <c r="L19" s="47"/>
      <c r="M19" s="47"/>
      <c r="N19" s="47"/>
      <c r="O19" s="47"/>
      <c r="P19" s="47"/>
      <c r="Q19" s="47"/>
      <c r="R19" s="47"/>
      <c r="S19" s="114"/>
    </row>
    <row r="20" spans="2:19">
      <c r="B20" s="46"/>
      <c r="C20" s="46"/>
      <c r="D20" s="46"/>
      <c r="E20" s="46"/>
      <c r="F20" s="46"/>
      <c r="G20" s="46"/>
      <c r="H20" s="46"/>
      <c r="I20" s="140"/>
      <c r="J20" s="46"/>
      <c r="K20" s="47"/>
      <c r="L20" s="47"/>
      <c r="M20" s="47"/>
      <c r="N20" s="47"/>
      <c r="O20" s="47"/>
      <c r="P20" s="47"/>
      <c r="Q20" s="47"/>
      <c r="R20" s="47"/>
      <c r="S20" s="114"/>
    </row>
    <row r="21" spans="2:19">
      <c r="B21" s="46"/>
      <c r="C21" s="46"/>
      <c r="D21" s="46"/>
      <c r="E21" s="46"/>
      <c r="F21" s="46"/>
      <c r="G21" s="46"/>
      <c r="H21" s="46"/>
      <c r="I21" s="140"/>
      <c r="J21" s="46"/>
      <c r="K21" s="47"/>
      <c r="L21" s="47"/>
      <c r="M21" s="47"/>
      <c r="N21" s="47"/>
      <c r="O21" s="47"/>
      <c r="P21" s="47"/>
      <c r="Q21" s="47"/>
      <c r="R21" s="47"/>
      <c r="S21" s="114"/>
    </row>
    <row r="22" spans="2:19">
      <c r="B22" s="46"/>
      <c r="C22" s="46"/>
      <c r="D22" s="46"/>
      <c r="E22" s="46"/>
      <c r="F22" s="46"/>
      <c r="G22" s="46"/>
      <c r="H22" s="46"/>
      <c r="I22" s="140"/>
      <c r="J22" s="46"/>
      <c r="K22" s="47"/>
      <c r="L22" s="47"/>
      <c r="M22" s="47"/>
      <c r="N22" s="47"/>
      <c r="O22" s="47"/>
      <c r="P22" s="47"/>
      <c r="Q22" s="47"/>
      <c r="R22" s="47"/>
      <c r="S22" s="114"/>
    </row>
    <row r="23" spans="2:19">
      <c r="B23" s="46"/>
      <c r="C23" s="46"/>
      <c r="D23" s="46"/>
      <c r="E23" s="46"/>
      <c r="F23" s="46"/>
      <c r="G23" s="46"/>
      <c r="H23" s="46"/>
      <c r="I23" s="140"/>
      <c r="J23" s="46"/>
      <c r="K23" s="137" t="s">
        <v>2512</v>
      </c>
      <c r="L23" s="122"/>
      <c r="M23" s="122"/>
      <c r="N23" s="122"/>
      <c r="O23" s="122"/>
      <c r="P23" s="122"/>
      <c r="Q23" s="122"/>
      <c r="R23" s="47"/>
      <c r="S23" s="114"/>
    </row>
    <row r="24" spans="2:19">
      <c r="B24" s="47"/>
      <c r="C24" s="52"/>
      <c r="D24" s="52"/>
      <c r="E24" s="52"/>
      <c r="F24" s="52"/>
      <c r="G24" s="52"/>
      <c r="H24" s="52"/>
      <c r="I24" s="141"/>
      <c r="J24" s="52"/>
      <c r="K24" s="189" t="s">
        <v>2540</v>
      </c>
      <c r="L24" s="190"/>
      <c r="M24" s="190"/>
      <c r="N24" s="190"/>
      <c r="O24" s="190"/>
      <c r="P24" s="190"/>
      <c r="Q24" s="191"/>
      <c r="R24" s="47"/>
      <c r="S24" s="114"/>
    </row>
    <row r="25" spans="2:19" ht="12.75" customHeight="1">
      <c r="B25" s="99"/>
      <c r="C25" s="99"/>
      <c r="D25" s="99"/>
      <c r="E25" s="99"/>
      <c r="F25" s="99"/>
      <c r="G25" s="99"/>
      <c r="H25" s="99"/>
      <c r="I25" s="49"/>
      <c r="J25" s="99"/>
      <c r="K25" s="192"/>
      <c r="L25" s="193"/>
      <c r="M25" s="193"/>
      <c r="N25" s="193"/>
      <c r="O25" s="193"/>
      <c r="P25" s="193"/>
      <c r="Q25" s="194"/>
      <c r="R25" s="47"/>
      <c r="S25" s="114"/>
    </row>
    <row r="26" spans="2:19" ht="12.75" customHeight="1">
      <c r="B26" s="99"/>
      <c r="C26" s="99"/>
      <c r="D26" s="99"/>
      <c r="E26" s="99"/>
      <c r="F26" s="99"/>
      <c r="G26" s="99"/>
      <c r="H26" s="99"/>
      <c r="I26" s="49"/>
      <c r="J26" s="136"/>
      <c r="K26" s="195"/>
      <c r="L26" s="196"/>
      <c r="M26" s="196"/>
      <c r="N26" s="196"/>
      <c r="O26" s="196"/>
      <c r="P26" s="196"/>
      <c r="Q26" s="197"/>
      <c r="R26" s="47"/>
      <c r="S26" s="114"/>
    </row>
    <row r="27" spans="2:19" ht="12.75" customHeight="1">
      <c r="B27" s="99"/>
      <c r="C27" s="99"/>
      <c r="D27" s="99"/>
      <c r="E27" s="99"/>
      <c r="F27" s="99"/>
      <c r="G27" s="99"/>
      <c r="H27" s="99"/>
      <c r="I27" s="49"/>
      <c r="J27" s="99"/>
      <c r="K27" s="47"/>
      <c r="L27" s="47"/>
      <c r="M27" s="47"/>
      <c r="N27" s="47"/>
      <c r="O27" s="47"/>
      <c r="P27" s="47"/>
      <c r="Q27" s="47"/>
      <c r="R27" s="47"/>
      <c r="S27" s="114"/>
    </row>
    <row r="28" spans="2:19" ht="12.75" customHeight="1">
      <c r="B28" s="125"/>
      <c r="C28" s="99"/>
      <c r="D28" s="99"/>
      <c r="E28" s="99"/>
      <c r="F28" s="99"/>
      <c r="G28" s="99"/>
      <c r="H28" s="99"/>
      <c r="I28" s="49"/>
      <c r="J28" s="99"/>
      <c r="K28" s="47"/>
      <c r="L28" s="47"/>
      <c r="M28" s="47"/>
      <c r="N28" s="47"/>
      <c r="O28" s="47"/>
      <c r="P28" s="47"/>
      <c r="Q28" s="47"/>
      <c r="R28" s="47"/>
      <c r="S28" s="114"/>
    </row>
    <row r="29" spans="2:19" ht="12.75" customHeight="1">
      <c r="B29" s="125"/>
      <c r="C29" s="99"/>
      <c r="D29" s="99"/>
      <c r="E29" s="99"/>
      <c r="F29" s="99"/>
      <c r="G29" s="99"/>
      <c r="H29" s="99"/>
      <c r="I29" s="49"/>
      <c r="J29" s="99"/>
      <c r="K29" s="137" t="s">
        <v>2508</v>
      </c>
      <c r="L29" s="122"/>
      <c r="M29" s="47"/>
      <c r="N29" s="47"/>
      <c r="O29" s="47"/>
      <c r="P29" s="47"/>
      <c r="Q29" s="47"/>
      <c r="R29" s="47"/>
      <c r="S29" s="114"/>
    </row>
    <row r="30" spans="2:19" ht="12.75" customHeight="1">
      <c r="B30" s="99"/>
      <c r="C30" s="99"/>
      <c r="D30" s="99"/>
      <c r="E30" s="99"/>
      <c r="F30" s="99"/>
      <c r="G30" s="99"/>
      <c r="H30" s="99"/>
      <c r="I30" s="49"/>
      <c r="J30" s="99"/>
      <c r="K30" s="172" t="s">
        <v>2507</v>
      </c>
      <c r="L30" s="172">
        <v>2019</v>
      </c>
      <c r="M30" s="47"/>
      <c r="N30" s="47"/>
      <c r="O30" s="47"/>
      <c r="P30" s="47"/>
      <c r="Q30" s="47"/>
      <c r="R30" s="47"/>
      <c r="S30" s="114"/>
    </row>
    <row r="31" spans="2:19">
      <c r="B31" s="9"/>
      <c r="C31" s="136"/>
      <c r="D31" s="136"/>
      <c r="E31" s="136"/>
      <c r="F31" s="136"/>
      <c r="G31" s="136"/>
      <c r="H31" s="136"/>
      <c r="I31" s="142"/>
      <c r="J31" s="136"/>
      <c r="K31" s="136"/>
      <c r="L31" s="136"/>
      <c r="M31" s="136"/>
      <c r="N31" s="136"/>
      <c r="O31" s="136"/>
      <c r="P31" s="136"/>
      <c r="Q31" s="136"/>
      <c r="R31" s="136"/>
      <c r="S31" s="114"/>
    </row>
    <row r="32" spans="2:19">
      <c r="B32" s="136"/>
      <c r="C32" s="136"/>
      <c r="D32" s="136"/>
      <c r="E32" s="136"/>
      <c r="F32" s="136"/>
      <c r="G32" s="136"/>
      <c r="H32" s="136"/>
      <c r="I32" s="142"/>
      <c r="J32" s="136"/>
      <c r="K32" s="136"/>
      <c r="L32" s="136"/>
      <c r="M32" s="136"/>
      <c r="N32" s="136"/>
      <c r="O32" s="136"/>
      <c r="P32" s="136"/>
      <c r="Q32" s="136"/>
      <c r="R32" s="136"/>
      <c r="S32" s="114"/>
    </row>
    <row r="33" spans="2:22">
      <c r="B33"/>
      <c r="C33"/>
      <c r="D33"/>
      <c r="E33"/>
      <c r="F33"/>
      <c r="G33"/>
      <c r="H33"/>
      <c r="I33" s="49"/>
      <c r="J33" s="47"/>
      <c r="K33" s="126"/>
      <c r="L33" s="185" t="s">
        <v>2449</v>
      </c>
      <c r="M33" s="186" t="e">
        <f>Foglio1!F36</f>
        <v>#N/A</v>
      </c>
      <c r="N33" s="186"/>
      <c r="O33" s="186"/>
      <c r="P33" s="186"/>
      <c r="Q33" s="186"/>
      <c r="R33" s="47"/>
      <c r="S33" s="114"/>
    </row>
    <row r="34" spans="2:22" ht="12.75" customHeight="1">
      <c r="B34" s="46" t="s">
        <v>2494</v>
      </c>
      <c r="C34" s="46"/>
      <c r="D34" s="46"/>
      <c r="E34" s="46"/>
      <c r="F34" s="46"/>
      <c r="G34" s="46"/>
      <c r="H34" s="46"/>
      <c r="I34" s="140"/>
      <c r="J34" s="47"/>
      <c r="K34" s="138" t="s">
        <v>2509</v>
      </c>
      <c r="L34" s="185"/>
      <c r="M34" s="186"/>
      <c r="N34" s="186"/>
      <c r="O34" s="186"/>
      <c r="P34" s="186"/>
      <c r="Q34" s="186"/>
      <c r="R34" s="47"/>
      <c r="S34" s="114"/>
    </row>
    <row r="35" spans="2:22" ht="12.75" customHeight="1">
      <c r="B35" s="46"/>
      <c r="C35" s="46"/>
      <c r="D35" s="46"/>
      <c r="E35" s="46"/>
      <c r="F35" s="46"/>
      <c r="G35" s="46"/>
      <c r="H35" s="46"/>
      <c r="I35" s="140"/>
      <c r="J35" s="47"/>
      <c r="K35" s="173"/>
      <c r="L35" s="187" t="s">
        <v>2437</v>
      </c>
      <c r="M35" s="188" t="e">
        <f>Foglio1!F40</f>
        <v>#N/A</v>
      </c>
      <c r="N35" s="188"/>
      <c r="O35" s="188"/>
      <c r="P35" s="188"/>
      <c r="Q35" s="188"/>
      <c r="R35" s="47"/>
      <c r="S35" s="114"/>
    </row>
    <row r="36" spans="2:22" ht="12.75" customHeight="1">
      <c r="B36" s="46"/>
      <c r="C36" s="46"/>
      <c r="D36" s="46"/>
      <c r="E36" s="46"/>
      <c r="F36" s="46"/>
      <c r="G36" s="46"/>
      <c r="H36" s="46"/>
      <c r="I36" s="140"/>
      <c r="J36" s="47"/>
      <c r="K36" s="123"/>
      <c r="L36" s="187"/>
      <c r="M36" s="188"/>
      <c r="N36" s="188"/>
      <c r="O36" s="188"/>
      <c r="P36" s="188"/>
      <c r="Q36" s="188"/>
      <c r="R36" s="47"/>
      <c r="S36" s="114"/>
    </row>
    <row r="37" spans="2:22" ht="12.75" customHeight="1">
      <c r="B37" s="46"/>
      <c r="C37" s="46"/>
      <c r="D37" s="46"/>
      <c r="E37" s="46"/>
      <c r="F37" s="46"/>
      <c r="G37" s="46"/>
      <c r="H37" s="46"/>
      <c r="I37" s="140"/>
      <c r="J37" s="47"/>
      <c r="K37" s="9"/>
      <c r="L37" s="9"/>
      <c r="M37" s="9"/>
      <c r="N37" s="9"/>
      <c r="O37" s="9"/>
      <c r="P37" s="9"/>
      <c r="Q37" s="9"/>
      <c r="R37" s="47"/>
      <c r="S37" s="114"/>
    </row>
    <row r="38" spans="2:22" ht="12.75" customHeight="1" thickBot="1">
      <c r="B38" s="46"/>
      <c r="C38" s="46"/>
      <c r="D38" s="46"/>
      <c r="E38" s="46"/>
      <c r="F38" s="46"/>
      <c r="G38" s="46"/>
      <c r="H38" s="46"/>
      <c r="I38" s="140"/>
      <c r="J38" s="47"/>
      <c r="K38" s="122"/>
      <c r="L38" s="122"/>
      <c r="M38" s="122"/>
      <c r="N38" s="122"/>
      <c r="O38" s="122"/>
      <c r="P38" s="122"/>
      <c r="Q38" s="122"/>
      <c r="R38" s="47"/>
      <c r="S38" s="114"/>
    </row>
    <row r="39" spans="2:22" ht="15.75" customHeight="1">
      <c r="B39" s="46"/>
      <c r="C39" s="46"/>
      <c r="D39" s="46"/>
      <c r="E39" s="46"/>
      <c r="F39" s="46"/>
      <c r="G39" s="46"/>
      <c r="H39" s="46"/>
      <c r="I39" s="140"/>
      <c r="J39" s="9"/>
      <c r="K39" s="176" t="s">
        <v>2510</v>
      </c>
      <c r="L39" s="177"/>
      <c r="M39" s="177"/>
      <c r="N39" s="177"/>
      <c r="O39" s="177"/>
      <c r="P39" s="177"/>
      <c r="Q39" s="178"/>
      <c r="R39" s="47"/>
      <c r="S39" s="114"/>
    </row>
    <row r="40" spans="2:22" ht="12.75" customHeight="1">
      <c r="B40" s="46"/>
      <c r="C40" s="46"/>
      <c r="D40" s="46"/>
      <c r="E40" s="46"/>
      <c r="F40" s="46"/>
      <c r="G40" s="46"/>
      <c r="H40" s="46"/>
      <c r="I40" s="140"/>
      <c r="J40" s="146"/>
      <c r="K40" s="179"/>
      <c r="L40" s="180"/>
      <c r="M40" s="180"/>
      <c r="N40" s="180"/>
      <c r="O40" s="180"/>
      <c r="P40" s="180"/>
      <c r="Q40" s="181"/>
      <c r="R40" s="47"/>
      <c r="S40" s="114"/>
      <c r="U40" s="124" t="s">
        <v>2504</v>
      </c>
      <c r="V40" s="124">
        <v>2018</v>
      </c>
    </row>
    <row r="41" spans="2:22" ht="12.75" customHeight="1" thickBot="1">
      <c r="B41" s="99"/>
      <c r="C41" s="99"/>
      <c r="D41" s="99"/>
      <c r="E41" s="99"/>
      <c r="F41" s="98"/>
      <c r="G41" s="98"/>
      <c r="H41" s="133"/>
      <c r="I41" s="143"/>
      <c r="J41" s="146"/>
      <c r="K41" s="182"/>
      <c r="L41" s="183"/>
      <c r="M41" s="183"/>
      <c r="N41" s="183"/>
      <c r="O41" s="183"/>
      <c r="P41" s="183"/>
      <c r="Q41" s="184"/>
      <c r="R41" s="47"/>
      <c r="S41" s="114"/>
      <c r="U41" s="124" t="s">
        <v>2505</v>
      </c>
      <c r="V41" s="124">
        <f>V40+1</f>
        <v>2019</v>
      </c>
    </row>
    <row r="42" spans="2:22" ht="12.75" customHeight="1">
      <c r="B42" s="99"/>
      <c r="C42" s="99"/>
      <c r="D42" s="99"/>
      <c r="E42" s="99"/>
      <c r="F42" s="98"/>
      <c r="G42" s="98"/>
      <c r="H42" s="133"/>
      <c r="I42" s="143"/>
      <c r="J42" s="146"/>
      <c r="K42" s="146"/>
      <c r="L42" s="146"/>
      <c r="M42" s="146"/>
      <c r="N42" s="146"/>
      <c r="O42" s="146"/>
      <c r="P42" s="146"/>
      <c r="Q42" s="146"/>
      <c r="R42" s="47"/>
      <c r="S42" s="114"/>
      <c r="U42" s="124" t="s">
        <v>2506</v>
      </c>
      <c r="V42" s="124">
        <f>V41+1</f>
        <v>2020</v>
      </c>
    </row>
    <row r="43" spans="2:22" ht="12.75" customHeight="1">
      <c r="B43" s="99"/>
      <c r="C43" s="99"/>
      <c r="D43" s="99"/>
      <c r="E43" s="99"/>
      <c r="F43" s="116"/>
      <c r="G43" s="116"/>
      <c r="H43" s="120"/>
      <c r="I43" s="144"/>
      <c r="J43" s="116"/>
      <c r="K43" s="9"/>
      <c r="L43" s="9"/>
      <c r="M43" s="9"/>
      <c r="N43" s="9"/>
      <c r="O43" s="9"/>
      <c r="P43" s="9"/>
      <c r="Q43" s="9"/>
      <c r="R43" s="47"/>
      <c r="S43" s="114"/>
      <c r="U43" s="124" t="s">
        <v>2507</v>
      </c>
      <c r="V43" s="124">
        <f>V42+1</f>
        <v>2021</v>
      </c>
    </row>
    <row r="44" spans="2:22" ht="12.75" customHeight="1">
      <c r="B44" s="117"/>
      <c r="C44" s="118"/>
      <c r="D44" s="119"/>
      <c r="E44" s="119"/>
      <c r="F44" s="116"/>
      <c r="G44" s="116"/>
      <c r="H44" s="120"/>
      <c r="I44" s="144"/>
      <c r="J44" s="116"/>
      <c r="K44" s="9"/>
      <c r="L44" s="9"/>
      <c r="M44" s="9"/>
      <c r="N44" s="9"/>
      <c r="O44" s="9"/>
      <c r="P44" s="9"/>
      <c r="Q44" s="9"/>
      <c r="R44" s="47"/>
      <c r="S44" s="114"/>
    </row>
    <row r="45" spans="2:22" ht="12.75" customHeight="1">
      <c r="B45" s="47"/>
      <c r="C45" s="47"/>
      <c r="D45" s="47"/>
      <c r="E45" s="47"/>
      <c r="F45" s="47"/>
      <c r="G45" s="47"/>
      <c r="H45" s="47"/>
      <c r="I45" s="145"/>
      <c r="J45" s="47"/>
      <c r="K45" s="9"/>
      <c r="L45" s="9"/>
      <c r="M45" s="9"/>
      <c r="N45" s="9"/>
      <c r="O45" s="9"/>
      <c r="P45" s="9"/>
      <c r="Q45" s="9"/>
      <c r="R45" s="47"/>
      <c r="S45" s="114"/>
    </row>
    <row r="46" spans="2:22" ht="12.75" customHeight="1">
      <c r="B46" s="47"/>
      <c r="C46" s="47"/>
      <c r="D46" s="47"/>
      <c r="E46" s="47"/>
      <c r="F46" s="47"/>
      <c r="G46" s="47"/>
      <c r="H46" s="47"/>
      <c r="I46" s="145"/>
      <c r="J46" s="47"/>
      <c r="K46" s="122"/>
      <c r="L46" s="121"/>
      <c r="M46" s="120"/>
      <c r="N46" s="120"/>
      <c r="O46" s="198" t="s">
        <v>2519</v>
      </c>
      <c r="P46" s="198"/>
      <c r="Q46" s="198"/>
      <c r="R46" s="47"/>
      <c r="S46" s="114"/>
    </row>
    <row r="47" spans="2:22" ht="12.75" customHeight="1">
      <c r="B47" s="47"/>
      <c r="C47" s="47"/>
      <c r="D47" s="47"/>
      <c r="E47" s="47"/>
      <c r="F47" s="47"/>
      <c r="G47" s="47"/>
      <c r="H47" s="47"/>
      <c r="I47" s="145"/>
      <c r="J47" s="47"/>
      <c r="K47" s="122"/>
      <c r="L47" s="134"/>
      <c r="M47" s="120"/>
      <c r="N47" s="120"/>
      <c r="O47" s="120"/>
      <c r="P47" s="120"/>
      <c r="Q47" s="120"/>
      <c r="R47" s="47"/>
      <c r="S47" s="114"/>
    </row>
    <row r="48" spans="2:22" ht="12.75" customHeight="1">
      <c r="B48" s="47"/>
      <c r="C48" s="47"/>
      <c r="D48" s="47"/>
      <c r="E48" s="47"/>
      <c r="F48" s="47"/>
      <c r="G48" s="47"/>
      <c r="H48" s="47"/>
      <c r="I48" s="145"/>
      <c r="J48" s="47"/>
      <c r="K48" s="122"/>
      <c r="L48" s="134"/>
      <c r="M48" s="120"/>
      <c r="N48" s="120"/>
      <c r="O48" s="120"/>
      <c r="P48" s="198"/>
      <c r="Q48" s="198"/>
      <c r="R48" s="47"/>
      <c r="S48" s="114"/>
    </row>
    <row r="49" spans="2:19" ht="12.75" customHeight="1">
      <c r="B49" s="123"/>
      <c r="C49" s="99"/>
      <c r="D49" s="47"/>
      <c r="E49" s="47"/>
      <c r="F49" s="47"/>
      <c r="G49" s="47"/>
      <c r="H49" s="47"/>
      <c r="I49" s="145"/>
      <c r="J49" s="47"/>
      <c r="K49" s="9"/>
      <c r="L49" s="9"/>
      <c r="M49" s="9"/>
      <c r="N49" s="174"/>
      <c r="O49" s="174"/>
      <c r="P49" s="9"/>
      <c r="Q49" s="9"/>
      <c r="R49" s="47"/>
      <c r="S49" s="114"/>
    </row>
    <row r="50" spans="2:19">
      <c r="B50" s="123"/>
      <c r="C50" s="99"/>
      <c r="D50" s="47"/>
      <c r="E50" s="47"/>
      <c r="F50" s="47"/>
      <c r="G50" s="47"/>
      <c r="H50" s="47"/>
      <c r="I50" s="47"/>
      <c r="J50" s="47"/>
      <c r="K50" s="9"/>
      <c r="L50" s="9"/>
      <c r="M50" s="9"/>
      <c r="N50" s="9"/>
      <c r="O50" s="9"/>
      <c r="P50" s="9"/>
      <c r="Q50" s="9"/>
      <c r="R50" s="47"/>
      <c r="S50" s="114"/>
    </row>
    <row r="51" spans="2:19" ht="12.75" customHeight="1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spans="2:19" ht="12.75" customHeight="1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</row>
    <row r="53" spans="2:19" ht="12.75" customHeight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</row>
    <row r="54" spans="2:19" ht="12.75" customHeight="1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2:19" ht="12.75" customHeight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  <row r="56" spans="2:19" ht="12.7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spans="2:19" ht="12.75" customHeight="1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</row>
    <row r="60" spans="2:19" ht="5.0999999999999996" customHeight="1"/>
  </sheetData>
  <sheetProtection algorithmName="SHA-512" hashValue="JvNVQBPLzdTiauVQHgnv/KFccUrv629gozjGbkTlIBCGvRGLvoHZ43a3kmABL7WIqiDoa7ikdfWTVsMIne8l6g==" saltValue="anZ71jsuGM+6pctfF4c2Ig==" spinCount="100000" sheet="1" objects="1" scenarios="1" selectLockedCells="1"/>
  <mergeCells count="11">
    <mergeCell ref="N49:O49"/>
    <mergeCell ref="B2:H4"/>
    <mergeCell ref="K2:Q4"/>
    <mergeCell ref="K39:Q41"/>
    <mergeCell ref="L33:L34"/>
    <mergeCell ref="M33:Q34"/>
    <mergeCell ref="L35:L36"/>
    <mergeCell ref="M35:Q36"/>
    <mergeCell ref="K24:Q26"/>
    <mergeCell ref="P48:Q48"/>
    <mergeCell ref="O46:Q46"/>
  </mergeCells>
  <dataValidations count="3">
    <dataValidation type="list" allowBlank="1" showErrorMessage="1" error="CODICE  ERRATO" sqref="K35">
      <formula1>Cod_Ateco</formula1>
    </dataValidation>
    <dataValidation type="list" allowBlank="1" showInputMessage="1" showErrorMessage="1" sqref="K30">
      <formula1>$U$40:$U$43</formula1>
    </dataValidation>
    <dataValidation type="list" allowBlank="1" showInputMessage="1" showErrorMessage="1" sqref="L30">
      <formula1>$V$40:$V$43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W26"/>
  <sheetViews>
    <sheetView showGridLines="0" workbookViewId="0">
      <selection activeCell="I17" sqref="I17"/>
    </sheetView>
  </sheetViews>
  <sheetFormatPr defaultColWidth="9.140625" defaultRowHeight="15.75"/>
  <cols>
    <col min="1" max="1" width="9.140625" style="106"/>
    <col min="2" max="3" width="0.85546875" style="106" customWidth="1"/>
    <col min="4" max="4" width="16" style="106" bestFit="1" customWidth="1"/>
    <col min="5" max="5" width="12.5703125" style="111" bestFit="1" customWidth="1"/>
    <col min="6" max="6" width="18.85546875" style="109" bestFit="1" customWidth="1"/>
    <col min="7" max="7" width="7" style="109" bestFit="1" customWidth="1"/>
    <col min="8" max="8" width="31.7109375" style="110" bestFit="1" customWidth="1"/>
    <col min="9" max="9" width="15.7109375" style="106" customWidth="1"/>
    <col min="10" max="10" width="6.42578125" style="106" bestFit="1" customWidth="1"/>
    <col min="11" max="11" width="0.85546875" style="106" customWidth="1"/>
    <col min="12" max="12" width="0.7109375" style="106" customWidth="1"/>
    <col min="13" max="13" width="12.5703125" style="108" customWidth="1"/>
    <col min="14" max="14" width="18" style="109" customWidth="1"/>
    <col min="15" max="15" width="7.85546875" style="109" customWidth="1"/>
    <col min="16" max="16" width="45" style="106" customWidth="1"/>
    <col min="17" max="17" width="9" style="106" customWidth="1"/>
    <col min="18" max="18" width="0.85546875" style="106" customWidth="1"/>
    <col min="19" max="19" width="16" style="106" customWidth="1"/>
    <col min="20" max="20" width="12.5703125" style="106" customWidth="1"/>
    <col min="21" max="21" width="18" style="106" customWidth="1"/>
    <col min="22" max="22" width="7.85546875" style="106" customWidth="1"/>
    <col min="23" max="23" width="39.5703125" style="110" customWidth="1"/>
    <col min="24" max="24" width="9" style="106" customWidth="1"/>
    <col min="25" max="25" width="0.85546875" style="106" customWidth="1"/>
    <col min="26" max="26" width="13.42578125" style="106" customWidth="1"/>
    <col min="27" max="27" width="12.5703125" style="106" customWidth="1"/>
    <col min="28" max="28" width="18" style="106" customWidth="1"/>
    <col min="29" max="29" width="5.28515625" style="106" customWidth="1"/>
    <col min="30" max="30" width="32.5703125" style="106" customWidth="1"/>
    <col min="31" max="31" width="9" style="106" customWidth="1"/>
    <col min="32" max="32" width="0.85546875" style="106" customWidth="1"/>
    <col min="33" max="33" width="27.42578125" style="106" customWidth="1"/>
    <col min="34" max="34" width="12.5703125" style="106" customWidth="1"/>
    <col min="35" max="35" width="18" style="106" customWidth="1"/>
    <col min="36" max="36" width="5.28515625" style="106" customWidth="1"/>
    <col min="37" max="37" width="15.42578125" style="106" customWidth="1"/>
    <col min="38" max="38" width="9" style="106" customWidth="1"/>
    <col min="39" max="39" width="0.85546875" style="106" customWidth="1"/>
    <col min="40" max="16384" width="9.140625" style="106"/>
  </cols>
  <sheetData>
    <row r="1" spans="2:12">
      <c r="E1" s="106"/>
      <c r="F1" s="106"/>
      <c r="G1" s="106"/>
      <c r="H1" s="106"/>
    </row>
    <row r="2" spans="2:12" ht="5.0999999999999996" customHeight="1">
      <c r="B2" s="36"/>
      <c r="C2" s="38"/>
      <c r="D2" s="38"/>
      <c r="E2" s="39"/>
      <c r="F2" s="40"/>
      <c r="G2" s="40"/>
      <c r="H2" s="41"/>
      <c r="I2" s="38"/>
      <c r="J2" s="38"/>
      <c r="K2" s="38"/>
      <c r="L2" s="38"/>
    </row>
    <row r="3" spans="2:12" ht="5.0999999999999996" customHeight="1">
      <c r="B3" s="36"/>
      <c r="C3" s="26"/>
      <c r="D3" s="26"/>
      <c r="E3" s="43"/>
      <c r="F3" s="44"/>
      <c r="G3" s="44"/>
      <c r="H3" s="25"/>
      <c r="I3" s="26"/>
      <c r="J3" s="26"/>
      <c r="K3" s="26"/>
      <c r="L3" s="38"/>
    </row>
    <row r="4" spans="2:12" ht="10.5" customHeight="1">
      <c r="B4" s="36"/>
      <c r="C4" s="25"/>
      <c r="D4" s="202" t="s">
        <v>2480</v>
      </c>
      <c r="E4" s="202"/>
      <c r="F4" s="202"/>
      <c r="G4" s="202"/>
      <c r="H4" s="202"/>
      <c r="I4" s="202"/>
      <c r="J4" s="202"/>
      <c r="K4" s="25"/>
      <c r="L4" s="38"/>
    </row>
    <row r="5" spans="2:12">
      <c r="B5" s="36"/>
      <c r="C5" s="25"/>
      <c r="D5" s="202"/>
      <c r="E5" s="202"/>
      <c r="F5" s="202"/>
      <c r="G5" s="202"/>
      <c r="H5" s="202"/>
      <c r="I5" s="202"/>
      <c r="J5" s="202"/>
      <c r="K5" s="25"/>
      <c r="L5" s="38"/>
    </row>
    <row r="6" spans="2:12">
      <c r="B6" s="36"/>
      <c r="C6" s="26"/>
      <c r="D6" s="12"/>
      <c r="E6" s="22"/>
      <c r="F6" s="28"/>
      <c r="G6" s="28"/>
      <c r="H6" s="29"/>
      <c r="I6" s="12"/>
      <c r="J6" s="12"/>
      <c r="K6" s="26"/>
      <c r="L6" s="38"/>
    </row>
    <row r="7" spans="2:12">
      <c r="B7" s="36"/>
      <c r="C7" s="26"/>
      <c r="D7" s="38"/>
      <c r="E7" s="199"/>
      <c r="F7" s="199"/>
      <c r="G7" s="201"/>
      <c r="H7" s="61"/>
      <c r="I7" s="61"/>
      <c r="J7" s="61"/>
      <c r="K7" s="26"/>
      <c r="L7" s="38"/>
    </row>
    <row r="8" spans="2:12">
      <c r="B8" s="36"/>
      <c r="C8" s="26"/>
      <c r="D8" s="38"/>
      <c r="E8" s="200"/>
      <c r="F8" s="200"/>
      <c r="G8" s="201"/>
      <c r="H8" s="62"/>
      <c r="I8" s="62"/>
      <c r="J8" s="62"/>
      <c r="K8" s="26"/>
      <c r="L8" s="38"/>
    </row>
    <row r="9" spans="2:12">
      <c r="B9" s="36"/>
      <c r="C9" s="26"/>
      <c r="D9" s="38"/>
      <c r="E9" s="63"/>
      <c r="F9" s="63"/>
      <c r="G9" s="54"/>
      <c r="H9" s="62"/>
      <c r="I9" s="62"/>
      <c r="J9" s="62"/>
      <c r="K9" s="26"/>
      <c r="L9" s="38"/>
    </row>
    <row r="10" spans="2:12">
      <c r="B10" s="36"/>
      <c r="C10" s="26"/>
      <c r="D10" s="38"/>
      <c r="E10" s="63"/>
      <c r="F10" s="63"/>
      <c r="G10" s="54"/>
      <c r="H10" s="62"/>
      <c r="I10" s="62"/>
      <c r="J10" s="62"/>
      <c r="K10" s="26"/>
      <c r="L10" s="38"/>
    </row>
    <row r="11" spans="2:12">
      <c r="B11" s="36"/>
      <c r="C11" s="26"/>
      <c r="D11" s="38"/>
      <c r="E11" s="63"/>
      <c r="F11" s="63"/>
      <c r="G11" s="54"/>
      <c r="H11" s="62"/>
      <c r="I11" s="62"/>
      <c r="J11" s="62"/>
      <c r="K11" s="26"/>
      <c r="L11" s="38"/>
    </row>
    <row r="12" spans="2:12">
      <c r="B12" s="36"/>
      <c r="C12" s="26"/>
      <c r="D12" s="38"/>
      <c r="E12" s="63"/>
      <c r="F12" s="63"/>
      <c r="G12" s="54"/>
      <c r="H12" s="62"/>
      <c r="I12" s="62"/>
      <c r="J12" s="62"/>
      <c r="K12" s="26"/>
      <c r="L12" s="38"/>
    </row>
    <row r="13" spans="2:12">
      <c r="B13" s="36"/>
      <c r="C13" s="26"/>
      <c r="D13" s="12"/>
      <c r="E13" s="55"/>
      <c r="F13" s="28"/>
      <c r="G13" s="28"/>
      <c r="H13" s="29"/>
      <c r="I13" s="12"/>
      <c r="J13" s="12"/>
      <c r="K13" s="26"/>
      <c r="L13" s="38"/>
    </row>
    <row r="14" spans="2:12" s="108" customFormat="1">
      <c r="B14" s="37"/>
      <c r="C14" s="27"/>
      <c r="D14" s="15" t="s">
        <v>2373</v>
      </c>
      <c r="E14" s="22" t="s">
        <v>2374</v>
      </c>
      <c r="F14" s="78" t="s">
        <v>2395</v>
      </c>
      <c r="G14" s="80" t="s">
        <v>2394</v>
      </c>
      <c r="H14" s="22" t="s">
        <v>248</v>
      </c>
      <c r="I14" s="15" t="s">
        <v>2389</v>
      </c>
      <c r="J14" s="15" t="s">
        <v>2477</v>
      </c>
      <c r="K14" s="27"/>
      <c r="L14" s="42"/>
    </row>
    <row r="15" spans="2:12" ht="18">
      <c r="B15" s="36"/>
      <c r="C15" s="26"/>
      <c r="D15" s="12" t="s">
        <v>2403</v>
      </c>
      <c r="E15" s="22" t="s">
        <v>2375</v>
      </c>
      <c r="F15" s="79" t="s">
        <v>2381</v>
      </c>
      <c r="G15" s="81" t="s">
        <v>2391</v>
      </c>
      <c r="H15" s="29" t="s">
        <v>2376</v>
      </c>
      <c r="I15" s="170"/>
      <c r="J15" s="58" t="s">
        <v>2478</v>
      </c>
      <c r="K15" s="26"/>
      <c r="L15" s="38"/>
    </row>
    <row r="16" spans="2:12" ht="18">
      <c r="B16" s="36"/>
      <c r="C16" s="26"/>
      <c r="D16" s="12"/>
      <c r="E16" s="22"/>
      <c r="F16" s="79"/>
      <c r="G16" s="81"/>
      <c r="H16" s="29"/>
      <c r="I16" s="127"/>
      <c r="J16" s="59"/>
      <c r="K16" s="26"/>
      <c r="L16" s="38"/>
    </row>
    <row r="17" spans="2:12" ht="18">
      <c r="B17" s="36"/>
      <c r="C17" s="26"/>
      <c r="D17" s="12" t="s">
        <v>2392</v>
      </c>
      <c r="E17" s="22" t="s">
        <v>2377</v>
      </c>
      <c r="F17" s="79" t="s">
        <v>2381</v>
      </c>
      <c r="G17" s="81" t="s">
        <v>2392</v>
      </c>
      <c r="H17" s="29" t="s">
        <v>2379</v>
      </c>
      <c r="I17" s="170"/>
      <c r="J17" s="58" t="s">
        <v>2478</v>
      </c>
      <c r="K17" s="26"/>
      <c r="L17" s="38"/>
    </row>
    <row r="18" spans="2:12" ht="18">
      <c r="B18" s="36"/>
      <c r="C18" s="26"/>
      <c r="D18" s="12"/>
      <c r="E18" s="22" t="s">
        <v>2378</v>
      </c>
      <c r="F18" s="79" t="s">
        <v>2381</v>
      </c>
      <c r="G18" s="81" t="s">
        <v>2392</v>
      </c>
      <c r="H18" s="29" t="s">
        <v>2380</v>
      </c>
      <c r="I18" s="170"/>
      <c r="J18" s="60" t="s">
        <v>2479</v>
      </c>
      <c r="K18" s="26"/>
      <c r="L18" s="38"/>
    </row>
    <row r="19" spans="2:12">
      <c r="B19" s="36"/>
      <c r="C19" s="26"/>
      <c r="D19" s="12"/>
      <c r="E19" s="22"/>
      <c r="F19" s="28"/>
      <c r="G19" s="28"/>
      <c r="H19" s="29"/>
      <c r="I19" s="12"/>
      <c r="J19" s="12"/>
      <c r="K19" s="26"/>
      <c r="L19" s="38"/>
    </row>
    <row r="20" spans="2:12" ht="15.75" customHeight="1">
      <c r="B20" s="36"/>
      <c r="C20" s="26"/>
      <c r="D20" s="203" t="s">
        <v>2513</v>
      </c>
      <c r="E20" s="203"/>
      <c r="F20" s="203"/>
      <c r="G20" s="203"/>
      <c r="H20" s="203"/>
      <c r="I20" s="203"/>
      <c r="J20" s="203"/>
      <c r="K20" s="26"/>
      <c r="L20" s="38"/>
    </row>
    <row r="21" spans="2:12">
      <c r="B21" s="36"/>
      <c r="C21" s="26"/>
      <c r="D21" s="203"/>
      <c r="E21" s="203"/>
      <c r="F21" s="203"/>
      <c r="G21" s="203"/>
      <c r="H21" s="203"/>
      <c r="I21" s="203"/>
      <c r="J21" s="203"/>
      <c r="K21" s="26"/>
      <c r="L21" s="38"/>
    </row>
    <row r="22" spans="2:12">
      <c r="B22" s="36"/>
      <c r="C22" s="26"/>
      <c r="D22" s="12"/>
      <c r="E22" s="22"/>
      <c r="F22" s="28"/>
      <c r="G22" s="28"/>
      <c r="H22" s="29"/>
      <c r="I22" s="12"/>
      <c r="J22" s="12"/>
      <c r="K22" s="26"/>
      <c r="L22" s="38"/>
    </row>
    <row r="23" spans="2:12">
      <c r="B23" s="36"/>
      <c r="C23" s="26"/>
      <c r="D23" s="12"/>
      <c r="E23" s="22"/>
      <c r="F23" s="28"/>
      <c r="G23" s="28"/>
      <c r="H23" s="34" t="s">
        <v>2400</v>
      </c>
      <c r="I23" s="128">
        <f>I15</f>
        <v>0</v>
      </c>
      <c r="J23" s="30"/>
      <c r="K23" s="26"/>
      <c r="L23" s="38"/>
    </row>
    <row r="24" spans="2:12">
      <c r="B24" s="36"/>
      <c r="C24" s="26"/>
      <c r="D24" s="12"/>
      <c r="E24" s="22"/>
      <c r="F24" s="28"/>
      <c r="G24" s="28"/>
      <c r="H24" s="34" t="s">
        <v>2401</v>
      </c>
      <c r="I24" s="128">
        <f>I17+I18</f>
        <v>0</v>
      </c>
      <c r="J24" s="30"/>
      <c r="K24" s="26"/>
      <c r="L24" s="38"/>
    </row>
    <row r="25" spans="2:12" ht="5.0999999999999996" customHeight="1">
      <c r="B25" s="36"/>
      <c r="C25" s="26"/>
      <c r="D25" s="26"/>
      <c r="E25" s="43"/>
      <c r="F25" s="44"/>
      <c r="G25" s="44"/>
      <c r="H25" s="25"/>
      <c r="I25" s="26"/>
      <c r="J25" s="26"/>
      <c r="K25" s="26"/>
      <c r="L25" s="38"/>
    </row>
    <row r="26" spans="2:12" ht="4.5" customHeight="1">
      <c r="B26" s="38"/>
      <c r="C26" s="38"/>
      <c r="D26" s="38"/>
      <c r="E26" s="39"/>
      <c r="F26" s="40"/>
      <c r="G26" s="40"/>
      <c r="H26" s="41"/>
      <c r="I26" s="38"/>
      <c r="J26" s="38"/>
      <c r="K26" s="38"/>
      <c r="L26" s="38"/>
    </row>
  </sheetData>
  <sheetProtection algorithmName="SHA-512" hashValue="7Cb1yk7/OEorCiK4p3yeWexjmSTnUPIGRBkncxzAO3FAXhwDeqbfEoDPcUILoIbw+KbX+MDrCIPhjkH1UaQlUQ==" saltValue="3e8QGllOeGYNpGeX9HaMtA==" spinCount="100000" sheet="1" objects="1" scenarios="1" selectLockedCells="1"/>
  <mergeCells count="5">
    <mergeCell ref="E7:F7"/>
    <mergeCell ref="E8:F8"/>
    <mergeCell ref="G7:G8"/>
    <mergeCell ref="D4:J5"/>
    <mergeCell ref="D20:J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B2:L25"/>
  <sheetViews>
    <sheetView showGridLines="0" workbookViewId="0">
      <selection activeCell="I15" sqref="I15"/>
    </sheetView>
  </sheetViews>
  <sheetFormatPr defaultColWidth="9.140625" defaultRowHeight="12.75"/>
  <cols>
    <col min="1" max="1" width="9.140625" style="100"/>
    <col min="2" max="3" width="0.85546875" style="100" customWidth="1"/>
    <col min="4" max="4" width="38.85546875" style="100" bestFit="1" customWidth="1"/>
    <col min="5" max="5" width="12.5703125" style="100" bestFit="1" customWidth="1"/>
    <col min="6" max="6" width="19.28515625" style="100" bestFit="1" customWidth="1"/>
    <col min="7" max="7" width="8.28515625" style="100" bestFit="1" customWidth="1"/>
    <col min="8" max="8" width="45" style="100" bestFit="1" customWidth="1"/>
    <col min="9" max="9" width="15.7109375" style="100" customWidth="1"/>
    <col min="10" max="10" width="6.42578125" style="100" bestFit="1" customWidth="1"/>
    <col min="11" max="11" width="0.85546875" style="100" customWidth="1"/>
    <col min="12" max="12" width="1" style="100" customWidth="1"/>
    <col min="13" max="16384" width="9.140625" style="100"/>
  </cols>
  <sheetData>
    <row r="2" spans="2:12" ht="5.0999999999999996" customHeight="1">
      <c r="B2"/>
      <c r="C2"/>
      <c r="D2"/>
      <c r="E2"/>
      <c r="F2"/>
      <c r="G2"/>
      <c r="H2"/>
      <c r="I2"/>
      <c r="J2"/>
      <c r="K2"/>
      <c r="L2" s="9"/>
    </row>
    <row r="3" spans="2:12" ht="5.0999999999999996" customHeight="1">
      <c r="B3"/>
      <c r="C3" s="49"/>
      <c r="D3" s="26"/>
      <c r="E3" s="27"/>
      <c r="F3" s="44"/>
      <c r="G3" s="44"/>
      <c r="H3" s="26"/>
      <c r="I3" s="26"/>
      <c r="J3" s="26"/>
      <c r="K3" s="49"/>
      <c r="L3" s="9"/>
    </row>
    <row r="4" spans="2:12" ht="15.75" customHeight="1">
      <c r="B4"/>
      <c r="C4" s="49"/>
      <c r="D4" s="202" t="s">
        <v>2481</v>
      </c>
      <c r="E4" s="202"/>
      <c r="F4" s="202"/>
      <c r="G4" s="202"/>
      <c r="H4" s="202"/>
      <c r="I4" s="202"/>
      <c r="J4" s="202"/>
      <c r="K4" s="49"/>
      <c r="L4" s="9"/>
    </row>
    <row r="5" spans="2:12" ht="15.75" customHeight="1">
      <c r="B5"/>
      <c r="C5" s="49"/>
      <c r="D5" s="202"/>
      <c r="E5" s="202"/>
      <c r="F5" s="202"/>
      <c r="G5" s="202"/>
      <c r="H5" s="202"/>
      <c r="I5" s="202"/>
      <c r="J5" s="202"/>
      <c r="K5" s="49"/>
      <c r="L5" s="9"/>
    </row>
    <row r="6" spans="2:12" ht="15.75">
      <c r="B6"/>
      <c r="C6" s="49"/>
      <c r="D6" s="12"/>
      <c r="E6" s="15"/>
      <c r="F6" s="28"/>
      <c r="G6" s="28"/>
      <c r="H6" s="12"/>
      <c r="I6" s="12"/>
      <c r="J6" s="12"/>
      <c r="K6" s="49"/>
      <c r="L6" s="9"/>
    </row>
    <row r="7" spans="2:12" ht="15.75">
      <c r="B7"/>
      <c r="C7" s="49"/>
      <c r="D7" s="12"/>
      <c r="E7" s="15"/>
      <c r="F7" s="28"/>
      <c r="G7" s="28"/>
      <c r="H7" s="12"/>
      <c r="I7" s="12"/>
      <c r="J7" s="12"/>
      <c r="K7" s="49"/>
      <c r="L7" s="9"/>
    </row>
    <row r="8" spans="2:12" ht="15.75">
      <c r="B8"/>
      <c r="C8" s="49"/>
      <c r="D8" s="12"/>
      <c r="E8" s="15"/>
      <c r="F8" s="28"/>
      <c r="G8" s="28"/>
      <c r="H8" s="12"/>
      <c r="I8" s="12"/>
      <c r="J8" s="12"/>
      <c r="K8" s="49"/>
      <c r="L8" s="9"/>
    </row>
    <row r="9" spans="2:12" ht="15.75">
      <c r="B9"/>
      <c r="C9" s="49"/>
      <c r="D9" s="12"/>
      <c r="E9" s="15"/>
      <c r="F9" s="28"/>
      <c r="G9" s="28"/>
      <c r="H9" s="12"/>
      <c r="I9" s="12"/>
      <c r="J9" s="12"/>
      <c r="K9" s="49"/>
      <c r="L9" s="9"/>
    </row>
    <row r="10" spans="2:12" ht="15.75">
      <c r="B10"/>
      <c r="C10" s="49"/>
      <c r="D10" s="12"/>
      <c r="E10" s="15"/>
      <c r="F10" s="28"/>
      <c r="G10" s="28"/>
      <c r="H10" s="12"/>
      <c r="I10" s="12"/>
      <c r="J10" s="12"/>
      <c r="K10" s="49"/>
      <c r="L10" s="9"/>
    </row>
    <row r="11" spans="2:12" ht="15.75">
      <c r="B11"/>
      <c r="C11" s="49"/>
      <c r="D11" s="12"/>
      <c r="E11" s="15"/>
      <c r="F11" s="28"/>
      <c r="G11" s="28"/>
      <c r="H11" s="12"/>
      <c r="I11" s="12"/>
      <c r="J11" s="12"/>
      <c r="K11" s="49"/>
      <c r="L11" s="9"/>
    </row>
    <row r="12" spans="2:12" ht="15.75">
      <c r="B12"/>
      <c r="C12" s="49"/>
      <c r="D12" s="12"/>
      <c r="E12" s="15"/>
      <c r="F12" s="28"/>
      <c r="G12" s="28"/>
      <c r="H12" s="12"/>
      <c r="I12" s="12"/>
      <c r="J12" s="12"/>
      <c r="K12" s="49"/>
      <c r="L12" s="9"/>
    </row>
    <row r="13" spans="2:12" ht="15.75">
      <c r="B13"/>
      <c r="C13" s="49"/>
      <c r="D13" s="12"/>
      <c r="E13" s="15"/>
      <c r="F13" s="28"/>
      <c r="G13" s="28"/>
      <c r="H13" s="12"/>
      <c r="I13" s="12"/>
      <c r="J13" s="12"/>
      <c r="K13" s="49"/>
      <c r="L13" s="9"/>
    </row>
    <row r="14" spans="2:12" ht="15.75">
      <c r="B14"/>
      <c r="C14" s="49"/>
      <c r="D14" s="15" t="s">
        <v>2373</v>
      </c>
      <c r="E14" s="22" t="s">
        <v>2374</v>
      </c>
      <c r="F14" s="78" t="s">
        <v>2395</v>
      </c>
      <c r="G14" s="80" t="s">
        <v>2394</v>
      </c>
      <c r="H14" s="22" t="s">
        <v>248</v>
      </c>
      <c r="I14" s="22" t="s">
        <v>2389</v>
      </c>
      <c r="J14" s="15" t="s">
        <v>2477</v>
      </c>
      <c r="K14" s="49"/>
      <c r="L14" s="9"/>
    </row>
    <row r="15" spans="2:12" ht="18">
      <c r="B15"/>
      <c r="C15" s="49"/>
      <c r="D15" s="12" t="s">
        <v>2402</v>
      </c>
      <c r="E15" s="22" t="s">
        <v>2406</v>
      </c>
      <c r="F15" s="79" t="s">
        <v>2382</v>
      </c>
      <c r="G15" s="81" t="s">
        <v>2383</v>
      </c>
      <c r="H15" s="29" t="s">
        <v>2402</v>
      </c>
      <c r="I15" s="166"/>
      <c r="J15" s="58" t="s">
        <v>2478</v>
      </c>
      <c r="K15" s="49"/>
      <c r="L15" s="9"/>
    </row>
    <row r="16" spans="2:12" ht="18">
      <c r="B16" s="9"/>
      <c r="C16" s="49"/>
      <c r="D16" s="38" t="s">
        <v>2405</v>
      </c>
      <c r="E16" s="39" t="s">
        <v>2406</v>
      </c>
      <c r="F16" s="84" t="s">
        <v>2382</v>
      </c>
      <c r="G16" s="83" t="s">
        <v>2393</v>
      </c>
      <c r="H16" s="41" t="s">
        <v>2404</v>
      </c>
      <c r="I16" s="166"/>
      <c r="J16" s="58" t="s">
        <v>2478</v>
      </c>
      <c r="K16" s="49"/>
      <c r="L16" s="9"/>
    </row>
    <row r="17" spans="2:12" ht="18">
      <c r="B17" s="9"/>
      <c r="C17" s="49"/>
      <c r="D17" s="38" t="s">
        <v>2409</v>
      </c>
      <c r="E17" s="39"/>
      <c r="F17" s="86" t="s">
        <v>2460</v>
      </c>
      <c r="G17" s="85"/>
      <c r="H17" s="41" t="s">
        <v>2410</v>
      </c>
      <c r="I17" s="170"/>
      <c r="J17" s="58" t="s">
        <v>2478</v>
      </c>
      <c r="K17" s="49"/>
      <c r="L17" s="9"/>
    </row>
    <row r="18" spans="2:12" ht="15.75">
      <c r="B18"/>
      <c r="C18" s="49"/>
      <c r="D18" s="12"/>
      <c r="E18" s="15"/>
      <c r="F18" s="82"/>
      <c r="G18" s="82"/>
      <c r="H18" s="12"/>
      <c r="I18" s="127"/>
      <c r="J18" s="30"/>
      <c r="K18" s="49"/>
      <c r="L18" s="9"/>
    </row>
    <row r="19" spans="2:12" ht="18">
      <c r="B19"/>
      <c r="C19" s="49"/>
      <c r="D19" s="12" t="s">
        <v>2411</v>
      </c>
      <c r="E19" s="22" t="s">
        <v>2407</v>
      </c>
      <c r="F19" s="79" t="s">
        <v>2382</v>
      </c>
      <c r="G19" s="81" t="s">
        <v>2383</v>
      </c>
      <c r="H19" s="29" t="s">
        <v>2514</v>
      </c>
      <c r="I19" s="170"/>
      <c r="J19" s="58" t="s">
        <v>2478</v>
      </c>
      <c r="K19" s="49"/>
      <c r="L19" s="9"/>
    </row>
    <row r="20" spans="2:12" ht="18">
      <c r="B20"/>
      <c r="C20" s="49"/>
      <c r="D20" s="12"/>
      <c r="E20" s="22" t="s">
        <v>2408</v>
      </c>
      <c r="F20" s="79" t="s">
        <v>2382</v>
      </c>
      <c r="G20" s="81" t="s">
        <v>2383</v>
      </c>
      <c r="H20" s="29" t="s">
        <v>2384</v>
      </c>
      <c r="I20" s="171"/>
      <c r="J20" s="58" t="s">
        <v>2478</v>
      </c>
      <c r="K20" s="49"/>
      <c r="L20" s="9"/>
    </row>
    <row r="21" spans="2:12" ht="15.75">
      <c r="B21"/>
      <c r="C21" s="49"/>
      <c r="D21" s="17"/>
      <c r="E21" s="31"/>
      <c r="F21" s="32"/>
      <c r="G21" s="32"/>
      <c r="H21" s="33"/>
      <c r="I21" s="129"/>
      <c r="J21" s="17"/>
      <c r="K21" s="49"/>
      <c r="L21" s="9"/>
    </row>
    <row r="22" spans="2:12" ht="15.75">
      <c r="B22"/>
      <c r="C22" s="49"/>
      <c r="D22" s="17"/>
      <c r="E22" s="35"/>
      <c r="F22" s="32"/>
      <c r="G22" s="32"/>
      <c r="H22" s="34" t="s">
        <v>2400</v>
      </c>
      <c r="I22" s="128">
        <f>I15-I16-I17</f>
        <v>0</v>
      </c>
      <c r="J22" s="30"/>
      <c r="K22" s="49"/>
      <c r="L22" s="9"/>
    </row>
    <row r="23" spans="2:12" ht="15.75">
      <c r="B23"/>
      <c r="C23" s="49"/>
      <c r="D23" s="17"/>
      <c r="E23" s="35"/>
      <c r="F23" s="32"/>
      <c r="G23" s="32"/>
      <c r="H23" s="34" t="s">
        <v>2401</v>
      </c>
      <c r="I23" s="128">
        <f>I19+I20</f>
        <v>0</v>
      </c>
      <c r="J23" s="30"/>
      <c r="K23" s="49"/>
      <c r="L23" s="9"/>
    </row>
    <row r="24" spans="2:12" ht="5.0999999999999996" customHeight="1">
      <c r="B24"/>
      <c r="C24" s="49"/>
      <c r="D24" s="26"/>
      <c r="E24" s="27"/>
      <c r="F24" s="44"/>
      <c r="G24" s="44"/>
      <c r="H24" s="26"/>
      <c r="I24" s="26"/>
      <c r="J24" s="26"/>
      <c r="K24" s="49"/>
      <c r="L24" s="9"/>
    </row>
    <row r="25" spans="2:12" ht="3.75" customHeight="1">
      <c r="B25"/>
      <c r="C25"/>
      <c r="D25"/>
      <c r="E25"/>
      <c r="F25"/>
      <c r="G25"/>
      <c r="H25"/>
      <c r="I25"/>
      <c r="J25"/>
      <c r="K25"/>
      <c r="L25" s="9"/>
    </row>
  </sheetData>
  <sheetProtection algorithmName="SHA-512" hashValue="sON6Di3LwwWXKndm+83hJBUxl/cEPvBYZCLyrJ7SuiCKdihjB3hWK/8o0us55ED3BweQyvDgDdIu1ke1z2OpPQ==" saltValue="o3riE1/SvxPc+GsgQfbWJw==" spinCount="100000" sheet="1" objects="1" scenarios="1" selectLockedCells="1"/>
  <mergeCells count="1">
    <mergeCell ref="D4:J5"/>
  </mergeCells>
  <dataValidations count="1">
    <dataValidation operator="lessThanOrEqual" allowBlank="1" showInputMessage="1" showErrorMessage="1" sqref="I1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7">
    <pageSetUpPr fitToPage="1"/>
  </sheetPr>
  <dimension ref="A2:AR39"/>
  <sheetViews>
    <sheetView showGridLines="0" topLeftCell="A4" workbookViewId="0">
      <selection activeCell="J15" sqref="J15"/>
    </sheetView>
  </sheetViews>
  <sheetFormatPr defaultColWidth="9.140625" defaultRowHeight="12.75"/>
  <cols>
    <col min="1" max="1" width="9.140625" style="100"/>
    <col min="2" max="3" width="0.85546875" style="100" customWidth="1"/>
    <col min="4" max="4" width="9.42578125" style="100" customWidth="1"/>
    <col min="5" max="5" width="12.5703125" style="100" bestFit="1" customWidth="1"/>
    <col min="6" max="6" width="19.28515625" style="102" bestFit="1" customWidth="1"/>
    <col min="7" max="7" width="18.85546875" style="103" bestFit="1" customWidth="1"/>
    <col min="8" max="8" width="17.5703125" style="100" bestFit="1" customWidth="1"/>
    <col min="9" max="9" width="57.7109375" style="100" bestFit="1" customWidth="1"/>
    <col min="10" max="10" width="15.7109375" style="100" customWidth="1"/>
    <col min="11" max="11" width="9.140625" style="100"/>
    <col min="12" max="12" width="0.85546875" style="100" customWidth="1"/>
    <col min="13" max="13" width="1" style="100" customWidth="1"/>
    <col min="14" max="16384" width="9.140625" style="100"/>
  </cols>
  <sheetData>
    <row r="2" spans="1:44" customFormat="1" ht="5.0999999999999996" customHeight="1">
      <c r="A2" s="100"/>
      <c r="F2" s="89"/>
      <c r="G2" s="93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1:44" customFormat="1" ht="5.0999999999999996" customHeight="1">
      <c r="A3" s="100"/>
      <c r="C3" s="49"/>
      <c r="D3" s="26"/>
      <c r="E3" s="26"/>
      <c r="F3" s="87"/>
      <c r="G3" s="91"/>
      <c r="H3" s="26"/>
      <c r="I3" s="26"/>
      <c r="J3" s="26"/>
      <c r="K3" s="26"/>
      <c r="L3" s="26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44" customFormat="1" ht="15.75">
      <c r="A4" s="100"/>
      <c r="C4" s="49"/>
      <c r="D4" s="202" t="s">
        <v>2518</v>
      </c>
      <c r="E4" s="202"/>
      <c r="F4" s="202"/>
      <c r="G4" s="202"/>
      <c r="H4" s="202"/>
      <c r="I4" s="202"/>
      <c r="J4" s="202"/>
      <c r="K4" s="202"/>
      <c r="L4" s="26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44" customFormat="1" ht="15.75">
      <c r="A5" s="100"/>
      <c r="C5" s="49"/>
      <c r="D5" s="202"/>
      <c r="E5" s="202"/>
      <c r="F5" s="202"/>
      <c r="G5" s="202"/>
      <c r="H5" s="202"/>
      <c r="I5" s="202"/>
      <c r="J5" s="202"/>
      <c r="K5" s="202"/>
      <c r="L5" s="2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customFormat="1" ht="15.75">
      <c r="A6" s="100"/>
      <c r="C6" s="49"/>
      <c r="D6" s="54"/>
      <c r="E6" s="54"/>
      <c r="F6" s="88"/>
      <c r="G6" s="92"/>
      <c r="H6" s="54"/>
      <c r="I6" s="54"/>
      <c r="J6" s="54"/>
      <c r="K6" s="54"/>
      <c r="L6" s="26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</row>
    <row r="7" spans="1:44" customFormat="1" ht="15.75">
      <c r="A7" s="100"/>
      <c r="C7" s="49"/>
      <c r="D7" s="54"/>
      <c r="E7" s="54"/>
      <c r="F7" s="88"/>
      <c r="G7" s="92"/>
      <c r="H7" s="54"/>
      <c r="I7" s="54"/>
      <c r="J7" s="54"/>
      <c r="K7" s="54"/>
      <c r="L7" s="26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</row>
    <row r="8" spans="1:44" customFormat="1" ht="15.75">
      <c r="A8" s="100"/>
      <c r="C8" s="49"/>
      <c r="D8" s="54"/>
      <c r="E8" s="54"/>
      <c r="F8" s="88"/>
      <c r="G8" s="92"/>
      <c r="H8" s="54"/>
      <c r="I8" s="54"/>
      <c r="J8" s="54"/>
      <c r="K8" s="54"/>
      <c r="L8" s="26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</row>
    <row r="9" spans="1:44" customFormat="1" ht="15.75">
      <c r="A9" s="100"/>
      <c r="C9" s="49"/>
      <c r="D9" s="54"/>
      <c r="E9" s="54"/>
      <c r="F9" s="88"/>
      <c r="G9" s="92"/>
      <c r="H9" s="54"/>
      <c r="I9" s="54"/>
      <c r="J9" s="54"/>
      <c r="K9" s="54"/>
      <c r="L9" s="26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</row>
    <row r="10" spans="1:44" customFormat="1" ht="15.75">
      <c r="A10" s="100"/>
      <c r="C10" s="49"/>
      <c r="D10" s="54"/>
      <c r="E10" s="54"/>
      <c r="F10" s="88"/>
      <c r="G10" s="92"/>
      <c r="H10" s="54"/>
      <c r="I10" s="54"/>
      <c r="J10" s="54"/>
      <c r="K10" s="54"/>
      <c r="L10" s="26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</row>
    <row r="11" spans="1:44" customFormat="1" ht="15.75">
      <c r="A11" s="100"/>
      <c r="C11" s="49"/>
      <c r="D11" s="54"/>
      <c r="E11" s="54"/>
      <c r="F11" s="88"/>
      <c r="G11" s="92"/>
      <c r="H11" s="54"/>
      <c r="I11" s="54"/>
      <c r="J11" s="54"/>
      <c r="K11" s="54"/>
      <c r="L11" s="26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</row>
    <row r="12" spans="1:44" customFormat="1" ht="15.75">
      <c r="A12" s="100"/>
      <c r="C12" s="49"/>
      <c r="D12" s="54"/>
      <c r="E12" s="54"/>
      <c r="F12" s="88"/>
      <c r="G12" s="92"/>
      <c r="H12" s="54"/>
      <c r="I12" s="54"/>
      <c r="J12" s="54"/>
      <c r="K12" s="54"/>
      <c r="L12" s="26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</row>
    <row r="13" spans="1:44" customFormat="1" ht="15.75">
      <c r="A13" s="100"/>
      <c r="C13" s="49"/>
      <c r="D13" s="12"/>
      <c r="E13" s="12"/>
      <c r="F13" s="79"/>
      <c r="G13" s="81"/>
      <c r="H13" s="12"/>
      <c r="I13" s="12"/>
      <c r="J13" s="12"/>
      <c r="K13" s="12"/>
      <c r="L13" s="26"/>
      <c r="M13">
        <v>1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spans="1:44" customFormat="1" ht="15.75">
      <c r="A14" s="100"/>
      <c r="C14" s="49"/>
      <c r="D14" s="15" t="s">
        <v>2373</v>
      </c>
      <c r="E14" s="22" t="s">
        <v>2374</v>
      </c>
      <c r="F14" s="78" t="s">
        <v>2395</v>
      </c>
      <c r="G14" s="80" t="s">
        <v>2394</v>
      </c>
      <c r="H14" s="51" t="s">
        <v>2374</v>
      </c>
      <c r="I14" s="22" t="s">
        <v>248</v>
      </c>
      <c r="J14" s="22" t="s">
        <v>2389</v>
      </c>
      <c r="K14" s="15" t="s">
        <v>2477</v>
      </c>
      <c r="L14" s="27"/>
      <c r="M14">
        <v>2</v>
      </c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</row>
    <row r="15" spans="1:44" customFormat="1" ht="18">
      <c r="A15" s="100"/>
      <c r="C15" s="49"/>
      <c r="D15" s="12" t="s">
        <v>2417</v>
      </c>
      <c r="E15" s="12"/>
      <c r="F15" s="79" t="s">
        <v>2381</v>
      </c>
      <c r="G15" s="81"/>
      <c r="H15" s="51" t="s">
        <v>2470</v>
      </c>
      <c r="I15" s="29" t="s">
        <v>2385</v>
      </c>
      <c r="J15" s="166"/>
      <c r="K15" s="60" t="s">
        <v>2479</v>
      </c>
      <c r="L15" s="26"/>
      <c r="M15">
        <v>3</v>
      </c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customFormat="1" ht="18">
      <c r="A16" s="100"/>
      <c r="C16" s="49"/>
      <c r="D16" s="12"/>
      <c r="E16" s="12"/>
      <c r="F16" s="79" t="s">
        <v>2381</v>
      </c>
      <c r="G16" s="81"/>
      <c r="H16" s="51" t="s">
        <v>2471</v>
      </c>
      <c r="I16" s="29" t="s">
        <v>2386</v>
      </c>
      <c r="J16" s="167"/>
      <c r="K16" s="58" t="s">
        <v>2478</v>
      </c>
      <c r="L16" s="26"/>
      <c r="M16">
        <v>4</v>
      </c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:44" customFormat="1" ht="16.7" customHeight="1">
      <c r="A17" s="100"/>
      <c r="C17" s="49"/>
      <c r="D17" s="12"/>
      <c r="E17" s="12"/>
      <c r="F17" s="79" t="s">
        <v>2381</v>
      </c>
      <c r="G17" s="81"/>
      <c r="H17" s="51" t="s">
        <v>2472</v>
      </c>
      <c r="I17" s="29" t="s">
        <v>2387</v>
      </c>
      <c r="J17" s="167"/>
      <c r="K17" s="58" t="s">
        <v>2478</v>
      </c>
      <c r="L17" s="26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spans="1:44" s="9" customFormat="1" ht="18">
      <c r="A18" s="100"/>
      <c r="C18" s="49"/>
      <c r="D18" s="38"/>
      <c r="E18" s="38"/>
      <c r="F18" s="84" t="s">
        <v>2381</v>
      </c>
      <c r="G18" s="83"/>
      <c r="H18" s="39" t="s">
        <v>2407</v>
      </c>
      <c r="I18" s="29" t="s">
        <v>2503</v>
      </c>
      <c r="J18" s="167"/>
      <c r="K18" s="60" t="s">
        <v>2479</v>
      </c>
      <c r="L18" s="26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</row>
    <row r="19" spans="1:44" s="9" customFormat="1" ht="18">
      <c r="A19" s="100"/>
      <c r="C19" s="49"/>
      <c r="D19" s="12"/>
      <c r="E19" s="12"/>
      <c r="F19" s="79" t="s">
        <v>2381</v>
      </c>
      <c r="G19" s="81"/>
      <c r="H19" s="51" t="s">
        <v>2473</v>
      </c>
      <c r="I19" s="29" t="s">
        <v>2388</v>
      </c>
      <c r="J19" s="167"/>
      <c r="K19" s="58" t="s">
        <v>2478</v>
      </c>
      <c r="L19" s="26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:44" customFormat="1" ht="18">
      <c r="A20" s="100"/>
      <c r="C20" s="49"/>
      <c r="D20" s="12"/>
      <c r="E20" s="12"/>
      <c r="F20" s="79" t="s">
        <v>2381</v>
      </c>
      <c r="G20" s="81"/>
      <c r="H20" s="51" t="s">
        <v>2474</v>
      </c>
      <c r="I20" s="29" t="s">
        <v>2497</v>
      </c>
      <c r="J20" s="167"/>
      <c r="K20" s="58" t="s">
        <v>2478</v>
      </c>
      <c r="L20" s="26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customFormat="1" ht="18">
      <c r="A21" s="100"/>
      <c r="C21" s="49"/>
      <c r="D21" s="12"/>
      <c r="E21" s="12"/>
      <c r="F21" s="79" t="s">
        <v>2381</v>
      </c>
      <c r="G21" s="81"/>
      <c r="H21" s="51" t="s">
        <v>2475</v>
      </c>
      <c r="I21" s="29" t="s">
        <v>2476</v>
      </c>
      <c r="J21" s="167"/>
      <c r="K21" s="60" t="s">
        <v>2479</v>
      </c>
      <c r="L21" s="26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 customFormat="1" ht="18">
      <c r="A22" s="100"/>
      <c r="C22" s="49"/>
      <c r="D22" s="38"/>
      <c r="E22" s="38"/>
      <c r="F22" s="84" t="s">
        <v>2381</v>
      </c>
      <c r="G22" s="83"/>
      <c r="H22" s="39" t="s">
        <v>2460</v>
      </c>
      <c r="I22" s="41" t="s">
        <v>2490</v>
      </c>
      <c r="J22" s="167"/>
      <c r="K22" s="58" t="s">
        <v>2478</v>
      </c>
      <c r="L22" s="26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</row>
    <row r="23" spans="1:44" s="9" customFormat="1" ht="18">
      <c r="A23" s="100"/>
      <c r="C23" s="49"/>
      <c r="D23" s="38"/>
      <c r="E23" s="38"/>
      <c r="F23" s="84" t="s">
        <v>2381</v>
      </c>
      <c r="G23" s="83"/>
      <c r="H23" s="39" t="s">
        <v>2460</v>
      </c>
      <c r="I23" s="41" t="s">
        <v>2491</v>
      </c>
      <c r="J23" s="167"/>
      <c r="K23" s="58" t="s">
        <v>2500</v>
      </c>
      <c r="L23" s="26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s="9" customFormat="1" ht="18">
      <c r="A24" s="100"/>
      <c r="C24" s="49"/>
      <c r="D24" s="38"/>
      <c r="E24" s="38"/>
      <c r="F24" s="84" t="s">
        <v>2381</v>
      </c>
      <c r="G24" s="83"/>
      <c r="H24" s="39" t="s">
        <v>2460</v>
      </c>
      <c r="I24" s="41" t="s">
        <v>2390</v>
      </c>
      <c r="J24" s="169"/>
      <c r="K24" s="58" t="s">
        <v>2500</v>
      </c>
      <c r="L24" s="26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s="9" customFormat="1" ht="18">
      <c r="A25" s="100"/>
      <c r="C25" s="49"/>
      <c r="D25" s="38"/>
      <c r="E25" s="38"/>
      <c r="F25" s="84" t="s">
        <v>2381</v>
      </c>
      <c r="G25" s="83"/>
      <c r="H25" s="39" t="s">
        <v>2460</v>
      </c>
      <c r="I25" s="41" t="s">
        <v>2498</v>
      </c>
      <c r="J25" s="168"/>
      <c r="K25" s="60" t="s">
        <v>2499</v>
      </c>
      <c r="L25" s="26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6" spans="1:44" s="9" customFormat="1" ht="18">
      <c r="A26" s="100"/>
      <c r="C26" s="49"/>
      <c r="D26" s="12"/>
      <c r="E26" s="12"/>
      <c r="F26" s="79"/>
      <c r="G26" s="81"/>
      <c r="H26" s="28"/>
      <c r="I26" s="12"/>
      <c r="J26" s="30"/>
      <c r="K26" s="58"/>
      <c r="L26" s="26"/>
      <c r="N26" s="100"/>
      <c r="O26" s="100"/>
      <c r="P26" s="101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</row>
    <row r="27" spans="1:44" s="9" customFormat="1" ht="18">
      <c r="A27" s="100"/>
      <c r="C27" s="49"/>
      <c r="D27" s="12" t="s">
        <v>2414</v>
      </c>
      <c r="E27" s="12"/>
      <c r="F27" s="79" t="s">
        <v>2382</v>
      </c>
      <c r="G27" s="81"/>
      <c r="H27" s="28"/>
      <c r="I27" s="12"/>
      <c r="J27" s="170"/>
      <c r="K27" s="58" t="s">
        <v>2478</v>
      </c>
      <c r="L27" s="26"/>
      <c r="N27" s="100"/>
      <c r="O27" s="100"/>
      <c r="P27" s="101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4" s="9" customFormat="1" ht="15.75">
      <c r="A28" s="100"/>
      <c r="C28" s="49"/>
      <c r="D28" s="12"/>
      <c r="E28" s="12"/>
      <c r="F28" s="79"/>
      <c r="G28" s="81"/>
      <c r="H28" s="12"/>
      <c r="I28" s="12"/>
      <c r="J28" s="127"/>
      <c r="K28" s="12"/>
      <c r="L28" s="26"/>
      <c r="N28" s="100"/>
      <c r="O28" s="100"/>
      <c r="P28" s="101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s="9" customFormat="1" ht="15.75">
      <c r="A29" s="100"/>
      <c r="C29" s="49"/>
      <c r="D29" s="12"/>
      <c r="E29" s="12"/>
      <c r="F29" s="79"/>
      <c r="G29" s="81"/>
      <c r="H29" s="12"/>
      <c r="I29" s="34" t="s">
        <v>2400</v>
      </c>
      <c r="J29" s="128">
        <f>SUM(J15:J25)</f>
        <v>0</v>
      </c>
      <c r="K29" s="30"/>
      <c r="L29" s="26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s="9" customFormat="1" ht="15.75" customHeight="1">
      <c r="A30" s="100"/>
      <c r="C30" s="49"/>
      <c r="D30" s="12"/>
      <c r="E30" s="12"/>
      <c r="F30" s="79"/>
      <c r="G30" s="81"/>
      <c r="H30" s="12"/>
      <c r="I30" s="34" t="s">
        <v>2401</v>
      </c>
      <c r="J30" s="128">
        <f>J27</f>
        <v>0</v>
      </c>
      <c r="K30" s="30"/>
      <c r="L30" s="26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44" s="9" customFormat="1" ht="5.0999999999999996" customHeight="1">
      <c r="A31" s="100"/>
      <c r="C31" s="49"/>
      <c r="D31" s="26"/>
      <c r="E31" s="26"/>
      <c r="F31" s="87"/>
      <c r="G31" s="91"/>
      <c r="H31" s="26"/>
      <c r="I31" s="26"/>
      <c r="J31" s="26"/>
      <c r="K31" s="26"/>
      <c r="L31" s="26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customFormat="1" ht="5.0999999999999996" customHeight="1">
      <c r="A32" s="100"/>
      <c r="F32" s="89"/>
      <c r="G32" s="93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9" ht="5.0999999999999996" customHeight="1"/>
  </sheetData>
  <sheetProtection algorithmName="SHA-512" hashValue="qtdRzdlaXqvkYcOL9oAYvM30kFOHwTwX+TmQC3hRt3MzAuuuP2SW/J6FnC4xexvEgmdH6pqG4Xxa4ZiVIOEq2A==" saltValue="v9P8CEYb/TfmcrzUL7MIug==" spinCount="100000" sheet="1" objects="1" scenarios="1" selectLockedCells="1"/>
  <mergeCells count="1">
    <mergeCell ref="D4:K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Footer>&amp;R&amp;P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B2:T37"/>
  <sheetViews>
    <sheetView showGridLines="0" topLeftCell="D1" workbookViewId="0">
      <selection activeCell="Q22" sqref="Q22"/>
    </sheetView>
  </sheetViews>
  <sheetFormatPr defaultColWidth="9.140625" defaultRowHeight="12.75"/>
  <cols>
    <col min="1" max="1" width="9.140625" style="100"/>
    <col min="2" max="3" width="0.85546875" style="100" customWidth="1"/>
    <col min="4" max="4" width="5.7109375" style="100" customWidth="1"/>
    <col min="5" max="5" width="14.5703125" style="100" bestFit="1" customWidth="1"/>
    <col min="6" max="6" width="15.85546875" style="102" bestFit="1" customWidth="1"/>
    <col min="7" max="7" width="5.85546875" style="103" bestFit="1" customWidth="1"/>
    <col min="8" max="8" width="33.42578125" style="100" bestFit="1" customWidth="1"/>
    <col min="9" max="9" width="15.7109375" style="100" customWidth="1"/>
    <col min="10" max="10" width="6.42578125" style="100" bestFit="1" customWidth="1"/>
    <col min="11" max="11" width="0.85546875" style="100" customWidth="1"/>
    <col min="12" max="12" width="5.7109375" style="100" customWidth="1"/>
    <col min="13" max="13" width="12.5703125" style="100" bestFit="1" customWidth="1"/>
    <col min="14" max="14" width="15.85546875" style="102" bestFit="1" customWidth="1"/>
    <col min="15" max="15" width="6.85546875" style="103" bestFit="1" customWidth="1"/>
    <col min="16" max="16" width="33.42578125" style="100" bestFit="1" customWidth="1"/>
    <col min="17" max="17" width="15.7109375" style="100" customWidth="1"/>
    <col min="18" max="18" width="6.42578125" style="100" bestFit="1" customWidth="1"/>
    <col min="19" max="20" width="0.85546875" style="100" customWidth="1"/>
    <col min="21" max="16384" width="9.140625" style="100"/>
  </cols>
  <sheetData>
    <row r="2" spans="2:20" ht="5.0999999999999996" customHeight="1">
      <c r="B2"/>
      <c r="C2"/>
      <c r="D2"/>
      <c r="E2"/>
      <c r="F2" s="89"/>
      <c r="G2" s="93"/>
      <c r="H2"/>
      <c r="I2"/>
      <c r="J2"/>
      <c r="K2"/>
      <c r="L2"/>
      <c r="M2"/>
      <c r="N2" s="89"/>
      <c r="O2" s="93"/>
      <c r="P2"/>
      <c r="Q2"/>
      <c r="R2"/>
      <c r="S2"/>
      <c r="T2"/>
    </row>
    <row r="3" spans="2:20" ht="5.0999999999999996" customHeight="1">
      <c r="B3"/>
      <c r="C3" s="26"/>
      <c r="D3" s="26"/>
      <c r="E3" s="26"/>
      <c r="F3" s="87"/>
      <c r="G3" s="91"/>
      <c r="H3" s="25"/>
      <c r="I3" s="26"/>
      <c r="J3" s="26"/>
      <c r="K3" s="26"/>
      <c r="L3" s="49"/>
      <c r="M3" s="49"/>
      <c r="N3" s="90"/>
      <c r="O3" s="94"/>
      <c r="P3" s="49"/>
      <c r="Q3" s="49"/>
      <c r="R3" s="49"/>
      <c r="S3" s="49"/>
      <c r="T3"/>
    </row>
    <row r="4" spans="2:20" ht="15.75">
      <c r="B4"/>
      <c r="C4" s="26"/>
      <c r="D4" s="202" t="s">
        <v>2517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49"/>
      <c r="T4"/>
    </row>
    <row r="5" spans="2:20" ht="15.75">
      <c r="B5"/>
      <c r="C5" s="26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49"/>
      <c r="T5"/>
    </row>
    <row r="6" spans="2:20" ht="15.75">
      <c r="B6"/>
      <c r="C6" s="26"/>
      <c r="D6" s="54"/>
      <c r="E6" s="54"/>
      <c r="F6" s="88"/>
      <c r="G6" s="92"/>
      <c r="H6" s="54"/>
      <c r="I6" s="54"/>
      <c r="J6" s="54"/>
      <c r="K6" s="54"/>
      <c r="L6" s="54"/>
      <c r="M6" s="54"/>
      <c r="N6" s="88"/>
      <c r="O6" s="92"/>
      <c r="P6" s="54"/>
      <c r="Q6" s="54"/>
      <c r="R6" s="54"/>
      <c r="S6" s="49"/>
      <c r="T6"/>
    </row>
    <row r="7" spans="2:20" ht="15.75">
      <c r="B7"/>
      <c r="C7" s="26"/>
      <c r="D7" s="54"/>
      <c r="E7" s="54"/>
      <c r="F7" s="88"/>
      <c r="G7" s="92"/>
      <c r="H7" s="54"/>
      <c r="I7" s="54"/>
      <c r="J7" s="54"/>
      <c r="K7" s="54"/>
      <c r="L7" s="54"/>
      <c r="M7" s="54"/>
      <c r="N7" s="88"/>
      <c r="O7" s="92"/>
      <c r="P7" s="54"/>
      <c r="Q7" s="54"/>
      <c r="R7" s="54"/>
      <c r="S7" s="49"/>
      <c r="T7"/>
    </row>
    <row r="8" spans="2:20" ht="15.75">
      <c r="B8"/>
      <c r="C8" s="26"/>
      <c r="D8" s="54"/>
      <c r="E8" s="54"/>
      <c r="F8" s="88"/>
      <c r="G8" s="92"/>
      <c r="H8" s="54"/>
      <c r="I8" s="54"/>
      <c r="J8" s="54"/>
      <c r="K8" s="54"/>
      <c r="L8" s="54"/>
      <c r="M8" s="54"/>
      <c r="N8" s="88"/>
      <c r="O8" s="92"/>
      <c r="P8" s="54"/>
      <c r="Q8" s="54"/>
      <c r="R8" s="54"/>
      <c r="S8" s="49"/>
      <c r="T8"/>
    </row>
    <row r="9" spans="2:20" ht="15.75">
      <c r="B9"/>
      <c r="C9" s="26"/>
      <c r="D9" s="54"/>
      <c r="E9" s="54"/>
      <c r="F9" s="88"/>
      <c r="G9" s="92"/>
      <c r="H9" s="54"/>
      <c r="I9" s="54"/>
      <c r="J9" s="54"/>
      <c r="K9" s="54"/>
      <c r="L9" s="54"/>
      <c r="M9" s="54"/>
      <c r="N9" s="88"/>
      <c r="O9" s="92"/>
      <c r="P9" s="54"/>
      <c r="Q9" s="54"/>
      <c r="R9" s="54"/>
      <c r="S9" s="49"/>
      <c r="T9"/>
    </row>
    <row r="10" spans="2:20" ht="15.75">
      <c r="B10"/>
      <c r="C10" s="26"/>
      <c r="D10" s="54"/>
      <c r="E10" s="54"/>
      <c r="F10" s="88"/>
      <c r="G10" s="92"/>
      <c r="H10" s="54"/>
      <c r="I10" s="54"/>
      <c r="J10" s="54"/>
      <c r="K10" s="54"/>
      <c r="L10" s="54"/>
      <c r="M10" s="54"/>
      <c r="N10" s="88"/>
      <c r="O10" s="92"/>
      <c r="P10" s="54"/>
      <c r="Q10" s="54"/>
      <c r="R10" s="54"/>
      <c r="S10" s="49"/>
      <c r="T10"/>
    </row>
    <row r="11" spans="2:20" ht="15.75">
      <c r="B11"/>
      <c r="C11" s="26"/>
      <c r="D11" s="54"/>
      <c r="E11" s="54"/>
      <c r="F11" s="88"/>
      <c r="G11" s="92"/>
      <c r="H11" s="54"/>
      <c r="I11" s="54"/>
      <c r="J11" s="54"/>
      <c r="K11" s="54"/>
      <c r="L11" s="54"/>
      <c r="M11" s="54"/>
      <c r="N11" s="88"/>
      <c r="O11" s="92"/>
      <c r="P11" s="54"/>
      <c r="Q11" s="54"/>
      <c r="R11" s="54"/>
      <c r="S11" s="49"/>
      <c r="T11"/>
    </row>
    <row r="12" spans="2:20" ht="15.75">
      <c r="B12"/>
      <c r="C12" s="26"/>
      <c r="D12" s="54"/>
      <c r="E12" s="54"/>
      <c r="F12" s="88"/>
      <c r="G12" s="92"/>
      <c r="H12" s="54"/>
      <c r="I12" s="54"/>
      <c r="J12" s="54"/>
      <c r="K12" s="54"/>
      <c r="L12" s="54"/>
      <c r="M12" s="54"/>
      <c r="N12" s="88"/>
      <c r="O12" s="92"/>
      <c r="P12" s="54"/>
      <c r="Q12" s="54"/>
      <c r="R12" s="54"/>
      <c r="S12" s="49"/>
      <c r="T12"/>
    </row>
    <row r="13" spans="2:20" ht="15.75">
      <c r="B13"/>
      <c r="C13" s="26"/>
      <c r="D13" s="54"/>
      <c r="E13" s="54"/>
      <c r="F13" s="88"/>
      <c r="G13" s="92"/>
      <c r="H13" s="54"/>
      <c r="I13" s="54"/>
      <c r="J13" s="54"/>
      <c r="K13" s="54"/>
      <c r="L13" s="54"/>
      <c r="M13" s="54"/>
      <c r="N13" s="88"/>
      <c r="O13" s="92"/>
      <c r="P13" s="54"/>
      <c r="Q13" s="54"/>
      <c r="R13" s="54"/>
      <c r="S13" s="49"/>
      <c r="T13"/>
    </row>
    <row r="14" spans="2:20" ht="15.75">
      <c r="B14"/>
      <c r="C14" s="26"/>
      <c r="D14" s="12"/>
      <c r="E14" s="12"/>
      <c r="F14" s="79"/>
      <c r="G14" s="81"/>
      <c r="H14" s="29"/>
      <c r="I14" s="12"/>
      <c r="J14" s="12"/>
      <c r="K14" s="36"/>
      <c r="L14"/>
      <c r="M14"/>
      <c r="N14" s="89"/>
      <c r="O14" s="93"/>
      <c r="P14"/>
      <c r="Q14"/>
      <c r="R14"/>
      <c r="S14" s="49"/>
      <c r="T14"/>
    </row>
    <row r="15" spans="2:20" ht="15.75" customHeight="1">
      <c r="B15"/>
      <c r="C15" s="27"/>
      <c r="D15" s="15" t="s">
        <v>2373</v>
      </c>
      <c r="E15" s="22" t="s">
        <v>2374</v>
      </c>
      <c r="F15" s="78" t="s">
        <v>2395</v>
      </c>
      <c r="G15" s="80" t="s">
        <v>2394</v>
      </c>
      <c r="H15" s="22" t="s">
        <v>248</v>
      </c>
      <c r="I15" s="22" t="s">
        <v>2389</v>
      </c>
      <c r="J15" s="15" t="s">
        <v>2477</v>
      </c>
      <c r="K15" s="37"/>
      <c r="L15" s="15" t="s">
        <v>2373</v>
      </c>
      <c r="M15" s="45" t="s">
        <v>2374</v>
      </c>
      <c r="N15" s="78" t="s">
        <v>2395</v>
      </c>
      <c r="O15" s="80" t="s">
        <v>2394</v>
      </c>
      <c r="P15" s="45" t="s">
        <v>248</v>
      </c>
      <c r="Q15" s="45" t="s">
        <v>2389</v>
      </c>
      <c r="R15" s="15" t="s">
        <v>2477</v>
      </c>
      <c r="S15" s="49"/>
      <c r="T15"/>
    </row>
    <row r="16" spans="2:20" ht="15.75" customHeight="1">
      <c r="B16"/>
      <c r="C16" s="26"/>
      <c r="D16" s="204" t="s">
        <v>2412</v>
      </c>
      <c r="E16" s="22" t="s">
        <v>2461</v>
      </c>
      <c r="F16" s="147" t="s">
        <v>2382</v>
      </c>
      <c r="G16" s="148" t="s">
        <v>2393</v>
      </c>
      <c r="H16" s="29" t="s">
        <v>2452</v>
      </c>
      <c r="I16" s="166"/>
      <c r="J16" s="58" t="s">
        <v>2478</v>
      </c>
      <c r="K16" s="36"/>
      <c r="L16" s="204" t="s">
        <v>2413</v>
      </c>
      <c r="M16" s="22" t="s">
        <v>2418</v>
      </c>
      <c r="N16" s="147" t="s">
        <v>2382</v>
      </c>
      <c r="O16" s="148" t="s">
        <v>2383</v>
      </c>
      <c r="P16" s="29" t="s">
        <v>2396</v>
      </c>
      <c r="Q16" s="166"/>
      <c r="R16" s="58" t="s">
        <v>2478</v>
      </c>
      <c r="S16" s="49"/>
      <c r="T16"/>
    </row>
    <row r="17" spans="2:20" ht="15.75" customHeight="1">
      <c r="B17"/>
      <c r="C17" s="26"/>
      <c r="D17" s="204"/>
      <c r="E17" s="45" t="s">
        <v>2462</v>
      </c>
      <c r="F17" s="147" t="s">
        <v>2382</v>
      </c>
      <c r="G17" s="148" t="s">
        <v>2393</v>
      </c>
      <c r="H17" s="29" t="s">
        <v>2453</v>
      </c>
      <c r="I17" s="167"/>
      <c r="J17" s="58" t="s">
        <v>2478</v>
      </c>
      <c r="K17" s="36"/>
      <c r="L17" s="204"/>
      <c r="M17" s="22" t="s">
        <v>2419</v>
      </c>
      <c r="N17" s="147" t="s">
        <v>2382</v>
      </c>
      <c r="O17" s="148" t="s">
        <v>2383</v>
      </c>
      <c r="P17" s="29" t="s">
        <v>2397</v>
      </c>
      <c r="Q17" s="167"/>
      <c r="R17" s="58" t="s">
        <v>2478</v>
      </c>
      <c r="S17" s="49"/>
      <c r="T17"/>
    </row>
    <row r="18" spans="2:20" ht="15.75" customHeight="1">
      <c r="B18"/>
      <c r="C18" s="26"/>
      <c r="D18" s="204"/>
      <c r="E18" s="45" t="s">
        <v>2463</v>
      </c>
      <c r="F18" s="147" t="s">
        <v>2382</v>
      </c>
      <c r="G18" s="148" t="s">
        <v>2393</v>
      </c>
      <c r="H18" s="29" t="s">
        <v>2454</v>
      </c>
      <c r="I18" s="167"/>
      <c r="J18" s="58" t="s">
        <v>2478</v>
      </c>
      <c r="K18" s="36"/>
      <c r="L18" s="204"/>
      <c r="M18" s="22" t="s">
        <v>2420</v>
      </c>
      <c r="N18" s="147" t="s">
        <v>2382</v>
      </c>
      <c r="O18" s="148" t="s">
        <v>2383</v>
      </c>
      <c r="P18" s="29" t="s">
        <v>2482</v>
      </c>
      <c r="Q18" s="167"/>
      <c r="R18" s="58" t="s">
        <v>2478</v>
      </c>
      <c r="S18" s="49"/>
      <c r="T18"/>
    </row>
    <row r="19" spans="2:20" ht="15.75" customHeight="1">
      <c r="B19"/>
      <c r="C19" s="26"/>
      <c r="D19" s="204"/>
      <c r="E19" s="45" t="s">
        <v>2464</v>
      </c>
      <c r="F19" s="147" t="s">
        <v>2382</v>
      </c>
      <c r="G19" s="148" t="s">
        <v>2393</v>
      </c>
      <c r="H19" s="50" t="s">
        <v>2455</v>
      </c>
      <c r="I19" s="167"/>
      <c r="J19" s="58" t="s">
        <v>2478</v>
      </c>
      <c r="K19" s="36"/>
      <c r="L19" s="204"/>
      <c r="M19" s="22" t="s">
        <v>2421</v>
      </c>
      <c r="N19" s="147" t="s">
        <v>2382</v>
      </c>
      <c r="O19" s="148" t="s">
        <v>2383</v>
      </c>
      <c r="P19" s="29" t="s">
        <v>2483</v>
      </c>
      <c r="Q19" s="167"/>
      <c r="R19" s="58" t="s">
        <v>2478</v>
      </c>
      <c r="S19" s="49"/>
      <c r="T19"/>
    </row>
    <row r="20" spans="2:20" ht="15.75" customHeight="1">
      <c r="B20"/>
      <c r="C20" s="26"/>
      <c r="D20" s="204"/>
      <c r="E20" s="45" t="s">
        <v>2465</v>
      </c>
      <c r="F20" s="147" t="s">
        <v>2382</v>
      </c>
      <c r="G20" s="148" t="s">
        <v>2393</v>
      </c>
      <c r="H20" s="50" t="s">
        <v>2456</v>
      </c>
      <c r="I20" s="167"/>
      <c r="J20" s="58" t="s">
        <v>2478</v>
      </c>
      <c r="K20" s="36"/>
      <c r="L20" s="204"/>
      <c r="M20" s="22" t="s">
        <v>2422</v>
      </c>
      <c r="N20" s="147" t="s">
        <v>2382</v>
      </c>
      <c r="O20" s="148" t="s">
        <v>2383</v>
      </c>
      <c r="P20" s="29" t="s">
        <v>2484</v>
      </c>
      <c r="Q20" s="167"/>
      <c r="R20" s="58" t="s">
        <v>2478</v>
      </c>
      <c r="S20" s="49"/>
      <c r="T20"/>
    </row>
    <row r="21" spans="2:20" ht="15.75" customHeight="1">
      <c r="B21"/>
      <c r="C21" s="26"/>
      <c r="D21" s="204"/>
      <c r="E21" s="56" t="s">
        <v>2466</v>
      </c>
      <c r="F21" s="147" t="s">
        <v>2382</v>
      </c>
      <c r="G21" s="148" t="s">
        <v>2393</v>
      </c>
      <c r="H21" s="115" t="s">
        <v>2511</v>
      </c>
      <c r="I21" s="167"/>
      <c r="J21" s="58" t="s">
        <v>2478</v>
      </c>
      <c r="K21" s="36"/>
      <c r="L21" s="204"/>
      <c r="M21" s="22" t="s">
        <v>2423</v>
      </c>
      <c r="N21" s="147" t="s">
        <v>2382</v>
      </c>
      <c r="O21" s="148" t="s">
        <v>2383</v>
      </c>
      <c r="P21" s="29" t="s">
        <v>2398</v>
      </c>
      <c r="Q21" s="167"/>
      <c r="R21" s="58" t="s">
        <v>2478</v>
      </c>
      <c r="S21" s="49"/>
      <c r="T21"/>
    </row>
    <row r="22" spans="2:20" ht="15.75" customHeight="1">
      <c r="B22"/>
      <c r="C22" s="26"/>
      <c r="D22" s="204"/>
      <c r="E22" s="45" t="s">
        <v>2467</v>
      </c>
      <c r="F22" s="147" t="s">
        <v>2382</v>
      </c>
      <c r="G22" s="148" t="s">
        <v>2393</v>
      </c>
      <c r="H22" s="50" t="s">
        <v>2457</v>
      </c>
      <c r="I22" s="167"/>
      <c r="J22" s="58" t="s">
        <v>2478</v>
      </c>
      <c r="K22" s="36"/>
      <c r="L22" s="204"/>
      <c r="M22" s="22" t="s">
        <v>2424</v>
      </c>
      <c r="N22" s="147" t="s">
        <v>2382</v>
      </c>
      <c r="O22" s="148" t="s">
        <v>2383</v>
      </c>
      <c r="P22" s="29" t="s">
        <v>2485</v>
      </c>
      <c r="Q22" s="167"/>
      <c r="R22" s="58" t="s">
        <v>2478</v>
      </c>
      <c r="S22" s="49"/>
      <c r="T22"/>
    </row>
    <row r="23" spans="2:20" ht="15.75" customHeight="1">
      <c r="B23"/>
      <c r="C23" s="26"/>
      <c r="D23" s="204"/>
      <c r="E23" s="151" t="s">
        <v>2534</v>
      </c>
      <c r="F23" s="147" t="s">
        <v>2382</v>
      </c>
      <c r="G23" s="148" t="s">
        <v>2393</v>
      </c>
      <c r="H23" s="50" t="s">
        <v>2535</v>
      </c>
      <c r="I23" s="167"/>
      <c r="J23" s="58" t="s">
        <v>2478</v>
      </c>
      <c r="K23" s="36"/>
      <c r="L23" s="204"/>
      <c r="M23" s="22" t="s">
        <v>2425</v>
      </c>
      <c r="N23" s="147" t="s">
        <v>2382</v>
      </c>
      <c r="O23" s="148" t="s">
        <v>2383</v>
      </c>
      <c r="P23" s="29" t="s">
        <v>2486</v>
      </c>
      <c r="Q23" s="167"/>
      <c r="R23" s="58" t="s">
        <v>2478</v>
      </c>
      <c r="S23" s="49"/>
      <c r="T23"/>
    </row>
    <row r="24" spans="2:20" ht="15.75" customHeight="1">
      <c r="B24"/>
      <c r="C24" s="26"/>
      <c r="D24" s="204"/>
      <c r="E24" s="51" t="s">
        <v>2468</v>
      </c>
      <c r="F24" s="147" t="s">
        <v>2382</v>
      </c>
      <c r="G24" s="148" t="s">
        <v>2393</v>
      </c>
      <c r="H24" s="50" t="s">
        <v>2458</v>
      </c>
      <c r="I24" s="167"/>
      <c r="J24" s="58" t="s">
        <v>2478</v>
      </c>
      <c r="K24" s="36"/>
      <c r="L24" s="204"/>
      <c r="M24" s="22" t="s">
        <v>2426</v>
      </c>
      <c r="N24" s="147" t="s">
        <v>2382</v>
      </c>
      <c r="O24" s="148" t="s">
        <v>2383</v>
      </c>
      <c r="P24" s="29" t="s">
        <v>2454</v>
      </c>
      <c r="Q24" s="167"/>
      <c r="R24" s="58" t="s">
        <v>2478</v>
      </c>
      <c r="S24" s="49"/>
      <c r="T24"/>
    </row>
    <row r="25" spans="2:20" ht="15.75" customHeight="1">
      <c r="B25"/>
      <c r="C25" s="26"/>
      <c r="D25" s="204"/>
      <c r="E25" s="45" t="s">
        <v>2520</v>
      </c>
      <c r="F25" s="147" t="s">
        <v>2382</v>
      </c>
      <c r="G25" s="148" t="s">
        <v>2393</v>
      </c>
      <c r="H25" s="50" t="s">
        <v>2502</v>
      </c>
      <c r="I25" s="167"/>
      <c r="J25" s="58" t="s">
        <v>2478</v>
      </c>
      <c r="K25" s="36"/>
      <c r="L25" s="204"/>
      <c r="M25" s="22" t="s">
        <v>2427</v>
      </c>
      <c r="N25" s="147" t="s">
        <v>2382</v>
      </c>
      <c r="O25" s="148" t="s">
        <v>2383</v>
      </c>
      <c r="P25" s="29" t="s">
        <v>2455</v>
      </c>
      <c r="Q25" s="167"/>
      <c r="R25" s="58" t="s">
        <v>2478</v>
      </c>
      <c r="S25" s="49"/>
      <c r="T25"/>
    </row>
    <row r="26" spans="2:20" ht="15.75" customHeight="1">
      <c r="B26"/>
      <c r="C26" s="26"/>
      <c r="D26" s="204"/>
      <c r="E26" s="45" t="s">
        <v>2521</v>
      </c>
      <c r="F26" s="147" t="s">
        <v>2382</v>
      </c>
      <c r="G26" s="148" t="s">
        <v>2393</v>
      </c>
      <c r="H26" s="50" t="s">
        <v>2459</v>
      </c>
      <c r="I26" s="168"/>
      <c r="J26" s="58" t="s">
        <v>2478</v>
      </c>
      <c r="K26" s="36"/>
      <c r="L26" s="204"/>
      <c r="M26" s="22" t="s">
        <v>2428</v>
      </c>
      <c r="N26" s="147" t="s">
        <v>2382</v>
      </c>
      <c r="O26" s="148" t="s">
        <v>2383</v>
      </c>
      <c r="P26" s="29" t="s">
        <v>2487</v>
      </c>
      <c r="Q26" s="167"/>
      <c r="R26" s="58" t="s">
        <v>2478</v>
      </c>
      <c r="S26" s="49"/>
      <c r="T26"/>
    </row>
    <row r="27" spans="2:20" ht="15.75" customHeight="1">
      <c r="B27"/>
      <c r="C27" s="26"/>
      <c r="D27"/>
      <c r="E27" s="22" t="s">
        <v>2407</v>
      </c>
      <c r="F27" s="147" t="s">
        <v>2382</v>
      </c>
      <c r="G27" s="148" t="s">
        <v>2393</v>
      </c>
      <c r="H27" s="29" t="s">
        <v>2384</v>
      </c>
      <c r="I27" s="168"/>
      <c r="J27" s="58" t="s">
        <v>2478</v>
      </c>
      <c r="K27" s="36"/>
      <c r="L27" s="204"/>
      <c r="M27" s="51" t="s">
        <v>2469</v>
      </c>
      <c r="N27" s="147" t="s">
        <v>2382</v>
      </c>
      <c r="O27" s="148" t="s">
        <v>2383</v>
      </c>
      <c r="P27" s="115" t="s">
        <v>2511</v>
      </c>
      <c r="Q27" s="167"/>
      <c r="R27" s="58" t="s">
        <v>2478</v>
      </c>
      <c r="S27" s="49"/>
      <c r="T27"/>
    </row>
    <row r="28" spans="2:20" ht="15.75" customHeight="1">
      <c r="B28"/>
      <c r="C28" s="26"/>
      <c r="D28"/>
      <c r="E28"/>
      <c r="F28" s="89"/>
      <c r="G28" s="93"/>
      <c r="H28"/>
      <c r="I28"/>
      <c r="J28"/>
      <c r="K28" s="36"/>
      <c r="L28" s="204"/>
      <c r="M28" s="22" t="s">
        <v>2429</v>
      </c>
      <c r="N28" s="147" t="s">
        <v>2382</v>
      </c>
      <c r="O28" s="148" t="s">
        <v>2383</v>
      </c>
      <c r="P28" s="29" t="s">
        <v>2488</v>
      </c>
      <c r="Q28" s="167"/>
      <c r="R28" s="58" t="s">
        <v>2478</v>
      </c>
      <c r="S28" s="49"/>
      <c r="T28"/>
    </row>
    <row r="29" spans="2:20" ht="15.75" customHeight="1">
      <c r="B29"/>
      <c r="C29" s="26"/>
      <c r="D29"/>
      <c r="E29"/>
      <c r="F29" s="89"/>
      <c r="G29" s="83"/>
      <c r="H29" s="9"/>
      <c r="I29"/>
      <c r="J29"/>
      <c r="K29" s="36"/>
      <c r="L29" s="204"/>
      <c r="M29" s="22" t="s">
        <v>2430</v>
      </c>
      <c r="N29" s="147" t="s">
        <v>2382</v>
      </c>
      <c r="O29" s="148" t="s">
        <v>2383</v>
      </c>
      <c r="P29" s="29" t="s">
        <v>2489</v>
      </c>
      <c r="Q29" s="167"/>
      <c r="R29" s="58" t="s">
        <v>2478</v>
      </c>
      <c r="S29" s="49"/>
      <c r="T29"/>
    </row>
    <row r="30" spans="2:20" ht="15.75" customHeight="1">
      <c r="B30"/>
      <c r="C30" s="26"/>
      <c r="D30"/>
      <c r="E30"/>
      <c r="F30" s="89"/>
      <c r="G30" s="83"/>
      <c r="H30" s="9"/>
      <c r="I30"/>
      <c r="J30"/>
      <c r="K30" s="36"/>
      <c r="L30" s="204"/>
      <c r="M30" s="22" t="s">
        <v>2431</v>
      </c>
      <c r="N30" s="147" t="s">
        <v>2382</v>
      </c>
      <c r="O30" s="148" t="s">
        <v>2383</v>
      </c>
      <c r="P30" s="29" t="s">
        <v>2399</v>
      </c>
      <c r="Q30" s="169"/>
      <c r="R30" s="58" t="s">
        <v>2478</v>
      </c>
      <c r="S30" s="49"/>
      <c r="T30"/>
    </row>
    <row r="31" spans="2:20" ht="15.75" customHeight="1">
      <c r="B31"/>
      <c r="C31" s="26"/>
      <c r="D31"/>
      <c r="E31"/>
      <c r="F31" s="89"/>
      <c r="G31" s="83"/>
      <c r="H31" s="9"/>
      <c r="I31"/>
      <c r="J31"/>
      <c r="K31" s="36"/>
      <c r="L31" s="204"/>
      <c r="M31" s="22" t="s">
        <v>2408</v>
      </c>
      <c r="N31" s="147" t="s">
        <v>2382</v>
      </c>
      <c r="O31" s="148" t="s">
        <v>2383</v>
      </c>
      <c r="P31" s="29" t="s">
        <v>2384</v>
      </c>
      <c r="Q31" s="170"/>
      <c r="R31" s="58" t="s">
        <v>2478</v>
      </c>
      <c r="S31" s="49"/>
      <c r="T31"/>
    </row>
    <row r="32" spans="2:20" ht="15.75" customHeight="1">
      <c r="B32"/>
      <c r="C32" s="26"/>
      <c r="D32"/>
      <c r="E32"/>
      <c r="F32" s="89"/>
      <c r="G32" s="93"/>
      <c r="H32"/>
      <c r="I32"/>
      <c r="J32"/>
      <c r="K32"/>
      <c r="L32"/>
      <c r="M32"/>
      <c r="N32" s="89"/>
      <c r="O32" s="93"/>
      <c r="P32"/>
      <c r="Q32" s="130"/>
      <c r="R32"/>
      <c r="S32" s="49"/>
      <c r="T32"/>
    </row>
    <row r="33" spans="2:20" ht="15.75" customHeight="1">
      <c r="B33"/>
      <c r="C33" s="26"/>
      <c r="D33" s="12" t="s">
        <v>2501</v>
      </c>
      <c r="E33" s="12"/>
      <c r="F33" s="79"/>
      <c r="G33" s="81"/>
      <c r="H33" s="29"/>
      <c r="I33" s="12"/>
      <c r="J33" s="12"/>
      <c r="K33" s="36"/>
      <c r="L33"/>
      <c r="M33"/>
      <c r="N33" s="89"/>
      <c r="O33" s="93"/>
      <c r="P33"/>
      <c r="Q33" s="130"/>
      <c r="R33"/>
      <c r="S33" s="49"/>
      <c r="T33"/>
    </row>
    <row r="34" spans="2:20" ht="15.75" customHeight="1">
      <c r="B34"/>
      <c r="C34" s="26"/>
      <c r="D34" s="12"/>
      <c r="E34" s="12"/>
      <c r="F34" s="79"/>
      <c r="G34" s="81"/>
      <c r="H34"/>
      <c r="I34"/>
      <c r="J34" s="30"/>
      <c r="K34" s="36"/>
      <c r="L34"/>
      <c r="M34"/>
      <c r="N34" s="89"/>
      <c r="O34" s="93"/>
      <c r="P34" s="34" t="s">
        <v>2400</v>
      </c>
      <c r="Q34" s="128">
        <f>SUM(I16:I27)</f>
        <v>0</v>
      </c>
      <c r="R34"/>
      <c r="S34" s="49"/>
      <c r="T34"/>
    </row>
    <row r="35" spans="2:20" ht="15.75" customHeight="1">
      <c r="B35"/>
      <c r="C35" s="26"/>
      <c r="D35" s="36"/>
      <c r="E35" s="36"/>
      <c r="F35" s="36"/>
      <c r="G35" s="36"/>
      <c r="H35" s="36"/>
      <c r="I35" s="36"/>
      <c r="J35" s="36"/>
      <c r="K35" s="36"/>
      <c r="L35" s="36"/>
      <c r="M35"/>
      <c r="N35" s="89"/>
      <c r="O35" s="93"/>
      <c r="P35" s="34" t="s">
        <v>2401</v>
      </c>
      <c r="Q35" s="128">
        <f>SUM(Q16:Q31)</f>
        <v>0</v>
      </c>
      <c r="R35"/>
      <c r="S35" s="49"/>
      <c r="T35"/>
    </row>
    <row r="36" spans="2:20" ht="5.0999999999999996" customHeight="1">
      <c r="B36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90"/>
      <c r="O36" s="94"/>
      <c r="P36" s="49"/>
      <c r="Q36" s="49"/>
      <c r="R36" s="49"/>
      <c r="S36" s="49"/>
      <c r="T36"/>
    </row>
    <row r="37" spans="2:20" ht="0.6" customHeight="1">
      <c r="B37"/>
      <c r="C37"/>
      <c r="D37"/>
      <c r="E37"/>
      <c r="F37" s="89"/>
      <c r="G37" s="93"/>
      <c r="H37"/>
      <c r="I37"/>
      <c r="J37"/>
      <c r="K37"/>
      <c r="L37"/>
      <c r="M37"/>
      <c r="N37" s="89"/>
      <c r="O37" s="93"/>
      <c r="P37"/>
      <c r="Q37"/>
      <c r="R37"/>
      <c r="S37"/>
      <c r="T37"/>
    </row>
  </sheetData>
  <sheetProtection algorithmName="SHA-512" hashValue="4fa5TDNMgdT2rjM6PXFsFfQqlHJevGDDAFQhb7IJtAS8gNmDykCBA0N/oMiuzAm9KC+17Z8AVtrRxLbh+8hMJg==" saltValue="wbOgYO+l8iod0gW+FneX4Q==" spinCount="100000" sheet="1" objects="1" selectLockedCells="1"/>
  <mergeCells count="3">
    <mergeCell ref="D4:R5"/>
    <mergeCell ref="L16:L31"/>
    <mergeCell ref="D16:D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B2:L26"/>
  <sheetViews>
    <sheetView showGridLines="0" workbookViewId="0">
      <selection activeCell="I16" sqref="I16"/>
    </sheetView>
  </sheetViews>
  <sheetFormatPr defaultColWidth="9.140625" defaultRowHeight="12.75"/>
  <cols>
    <col min="1" max="1" width="9.140625" style="100"/>
    <col min="2" max="3" width="0.85546875" style="100" customWidth="1"/>
    <col min="4" max="4" width="27.42578125" style="100" bestFit="1" customWidth="1"/>
    <col min="5" max="5" width="12.5703125" style="100" bestFit="1" customWidth="1"/>
    <col min="6" max="6" width="19.28515625" style="102" bestFit="1" customWidth="1"/>
    <col min="7" max="7" width="8.28515625" style="103" bestFit="1" customWidth="1"/>
    <col min="8" max="8" width="34.7109375" style="100" bestFit="1" customWidth="1"/>
    <col min="9" max="9" width="15.7109375" style="100" customWidth="1"/>
    <col min="10" max="10" width="9.140625" style="100"/>
    <col min="11" max="12" width="0.85546875" style="100" customWidth="1"/>
    <col min="13" max="16384" width="9.140625" style="100"/>
  </cols>
  <sheetData>
    <row r="2" spans="2:12" ht="5.0999999999999996" customHeight="1">
      <c r="B2" s="9"/>
      <c r="C2" s="9"/>
      <c r="D2" s="9"/>
      <c r="E2" s="9"/>
      <c r="F2" s="104"/>
      <c r="G2" s="105"/>
      <c r="H2" s="9"/>
      <c r="I2" s="9"/>
      <c r="J2" s="9"/>
      <c r="K2" s="9"/>
      <c r="L2" s="9"/>
    </row>
    <row r="3" spans="2:12" ht="5.0999999999999996" customHeight="1">
      <c r="B3"/>
      <c r="C3" s="49"/>
      <c r="D3" s="26"/>
      <c r="E3" s="26"/>
      <c r="F3" s="87"/>
      <c r="G3" s="91"/>
      <c r="H3" s="26"/>
      <c r="I3" s="26"/>
      <c r="J3" s="26"/>
      <c r="K3" s="26"/>
      <c r="L3"/>
    </row>
    <row r="4" spans="2:12" ht="15.75">
      <c r="B4"/>
      <c r="C4" s="49"/>
      <c r="D4" s="202" t="s">
        <v>2496</v>
      </c>
      <c r="E4" s="202"/>
      <c r="F4" s="202"/>
      <c r="G4" s="202"/>
      <c r="H4" s="202"/>
      <c r="I4" s="202"/>
      <c r="J4" s="202"/>
      <c r="K4" s="26"/>
      <c r="L4"/>
    </row>
    <row r="5" spans="2:12" ht="15.75">
      <c r="B5"/>
      <c r="C5" s="49"/>
      <c r="D5" s="202"/>
      <c r="E5" s="202"/>
      <c r="F5" s="202"/>
      <c r="G5" s="202"/>
      <c r="H5" s="202"/>
      <c r="I5" s="202"/>
      <c r="J5" s="202"/>
      <c r="K5" s="26"/>
      <c r="L5"/>
    </row>
    <row r="6" spans="2:12" ht="15.75">
      <c r="B6"/>
      <c r="C6" s="49"/>
      <c r="D6" s="54"/>
      <c r="E6" s="54"/>
      <c r="F6" s="88"/>
      <c r="G6" s="92"/>
      <c r="H6" s="54"/>
      <c r="I6" s="54"/>
      <c r="J6" s="54"/>
      <c r="K6" s="26"/>
      <c r="L6"/>
    </row>
    <row r="7" spans="2:12" ht="15.75">
      <c r="B7"/>
      <c r="C7" s="49"/>
      <c r="D7" s="54"/>
      <c r="E7" s="54"/>
      <c r="F7" s="88"/>
      <c r="G7" s="92"/>
      <c r="H7" s="54"/>
      <c r="I7" s="54"/>
      <c r="J7" s="54"/>
      <c r="K7" s="26"/>
      <c r="L7"/>
    </row>
    <row r="8" spans="2:12" ht="15.75">
      <c r="B8"/>
      <c r="C8" s="49"/>
      <c r="D8" s="54"/>
      <c r="E8" s="54"/>
      <c r="F8" s="88"/>
      <c r="G8" s="92"/>
      <c r="H8" s="54"/>
      <c r="I8" s="54"/>
      <c r="J8" s="54"/>
      <c r="K8" s="26"/>
      <c r="L8"/>
    </row>
    <row r="9" spans="2:12" ht="15.75">
      <c r="B9"/>
      <c r="C9" s="49"/>
      <c r="D9" s="54"/>
      <c r="E9" s="54"/>
      <c r="F9" s="88"/>
      <c r="G9" s="92"/>
      <c r="H9" s="54"/>
      <c r="I9" s="54"/>
      <c r="J9" s="54"/>
      <c r="K9" s="26"/>
      <c r="L9"/>
    </row>
    <row r="10" spans="2:12" ht="15.75">
      <c r="B10"/>
      <c r="C10" s="49"/>
      <c r="D10" s="54"/>
      <c r="E10" s="54"/>
      <c r="F10" s="88"/>
      <c r="G10" s="92"/>
      <c r="H10" s="54"/>
      <c r="I10" s="54"/>
      <c r="J10" s="54"/>
      <c r="K10" s="26"/>
      <c r="L10"/>
    </row>
    <row r="11" spans="2:12" ht="15.75">
      <c r="B11"/>
      <c r="C11" s="49"/>
      <c r="D11" s="54"/>
      <c r="E11" s="54"/>
      <c r="F11" s="88"/>
      <c r="G11" s="92"/>
      <c r="H11" s="54"/>
      <c r="I11" s="54"/>
      <c r="J11" s="54"/>
      <c r="K11" s="26"/>
      <c r="L11"/>
    </row>
    <row r="12" spans="2:12" ht="15.75">
      <c r="B12"/>
      <c r="C12" s="49"/>
      <c r="D12" s="54"/>
      <c r="E12" s="54"/>
      <c r="F12" s="88"/>
      <c r="G12" s="92"/>
      <c r="H12" s="54"/>
      <c r="I12" s="54"/>
      <c r="J12" s="54"/>
      <c r="K12" s="26"/>
      <c r="L12"/>
    </row>
    <row r="13" spans="2:12" ht="15.75">
      <c r="B13"/>
      <c r="C13" s="49"/>
      <c r="D13" s="12"/>
      <c r="E13" s="12"/>
      <c r="F13" s="79"/>
      <c r="G13" s="81"/>
      <c r="H13" s="12"/>
      <c r="I13" s="12"/>
      <c r="J13" s="12"/>
      <c r="K13" s="26"/>
      <c r="L13"/>
    </row>
    <row r="14" spans="2:12" ht="15.75">
      <c r="B14"/>
      <c r="C14" s="49"/>
      <c r="D14" s="15" t="s">
        <v>2373</v>
      </c>
      <c r="E14" s="22" t="s">
        <v>2374</v>
      </c>
      <c r="F14" s="78" t="s">
        <v>2395</v>
      </c>
      <c r="G14" s="80" t="s">
        <v>2394</v>
      </c>
      <c r="H14" s="22" t="s">
        <v>248</v>
      </c>
      <c r="I14" s="22" t="s">
        <v>2389</v>
      </c>
      <c r="J14" s="15" t="s">
        <v>2477</v>
      </c>
      <c r="K14" s="27"/>
      <c r="L14"/>
    </row>
    <row r="15" spans="2:12" ht="18">
      <c r="B15"/>
      <c r="C15" s="49"/>
      <c r="D15" s="12" t="s">
        <v>2415</v>
      </c>
      <c r="E15" s="22" t="s">
        <v>2429</v>
      </c>
      <c r="F15" s="79" t="s">
        <v>2382</v>
      </c>
      <c r="G15" s="81" t="s">
        <v>2383</v>
      </c>
      <c r="H15" s="29" t="s">
        <v>2492</v>
      </c>
      <c r="I15" s="166"/>
      <c r="J15" s="58" t="s">
        <v>2478</v>
      </c>
      <c r="K15" s="26"/>
      <c r="L15"/>
    </row>
    <row r="16" spans="2:12" ht="18">
      <c r="B16"/>
      <c r="C16" s="49"/>
      <c r="D16" s="12" t="s">
        <v>2416</v>
      </c>
      <c r="E16" s="22" t="s">
        <v>2430</v>
      </c>
      <c r="F16" s="79" t="s">
        <v>2382</v>
      </c>
      <c r="G16" s="81" t="s">
        <v>2383</v>
      </c>
      <c r="H16" s="29" t="s">
        <v>2493</v>
      </c>
      <c r="I16" s="168"/>
      <c r="J16" s="58" t="s">
        <v>2478</v>
      </c>
      <c r="K16" s="26"/>
      <c r="L16"/>
    </row>
    <row r="17" spans="2:12" ht="15.75">
      <c r="B17"/>
      <c r="C17" s="49"/>
      <c r="D17" s="12"/>
      <c r="E17" s="12"/>
      <c r="F17" s="79"/>
      <c r="G17" s="81"/>
      <c r="H17" s="12"/>
      <c r="I17" s="127"/>
      <c r="J17" s="30"/>
      <c r="K17" s="26"/>
      <c r="L17"/>
    </row>
    <row r="18" spans="2:12" ht="18">
      <c r="B18"/>
      <c r="C18" s="49"/>
      <c r="D18" s="12" t="s">
        <v>2414</v>
      </c>
      <c r="E18" s="12"/>
      <c r="F18" s="79" t="s">
        <v>2382</v>
      </c>
      <c r="G18" s="81"/>
      <c r="H18" s="12"/>
      <c r="I18" s="128">
        <f>'Indicatore 3'!J27</f>
        <v>0</v>
      </c>
      <c r="J18" s="58" t="s">
        <v>2478</v>
      </c>
      <c r="K18" s="26"/>
      <c r="L18"/>
    </row>
    <row r="19" spans="2:12" ht="15.75">
      <c r="B19"/>
      <c r="C19" s="49"/>
      <c r="D19" s="12"/>
      <c r="E19" s="12"/>
      <c r="F19" s="79"/>
      <c r="G19" s="81"/>
      <c r="H19" s="12"/>
      <c r="I19" s="12"/>
      <c r="J19" s="12"/>
      <c r="K19" s="26"/>
      <c r="L19"/>
    </row>
    <row r="20" spans="2:12" ht="15.75">
      <c r="B20"/>
      <c r="C20" s="49"/>
      <c r="D20" s="203" t="s">
        <v>2495</v>
      </c>
      <c r="E20" s="203"/>
      <c r="F20" s="203"/>
      <c r="G20" s="203"/>
      <c r="H20" s="203"/>
      <c r="I20" s="203"/>
      <c r="J20" s="53"/>
      <c r="K20" s="26"/>
      <c r="L20"/>
    </row>
    <row r="21" spans="2:12" ht="15.75">
      <c r="B21"/>
      <c r="C21" s="49"/>
      <c r="D21" s="203"/>
      <c r="E21" s="203"/>
      <c r="F21" s="203"/>
      <c r="G21" s="203"/>
      <c r="H21" s="203"/>
      <c r="I21" s="203"/>
      <c r="J21" s="53"/>
      <c r="K21" s="26"/>
      <c r="L21"/>
    </row>
    <row r="22" spans="2:12" ht="15.75">
      <c r="B22"/>
      <c r="C22" s="49"/>
      <c r="D22" s="12"/>
      <c r="E22" s="12"/>
      <c r="F22" s="79"/>
      <c r="G22" s="81"/>
      <c r="H22" s="12"/>
      <c r="I22" s="12"/>
      <c r="J22" s="12"/>
      <c r="K22" s="26"/>
      <c r="L22"/>
    </row>
    <row r="23" spans="2:12" ht="15.75">
      <c r="B23"/>
      <c r="C23" s="49"/>
      <c r="D23" s="12"/>
      <c r="E23" s="12"/>
      <c r="F23" s="79"/>
      <c r="G23" s="81"/>
      <c r="H23" s="34" t="s">
        <v>2400</v>
      </c>
      <c r="I23" s="128">
        <f>I15+I16</f>
        <v>0</v>
      </c>
      <c r="J23" s="30"/>
      <c r="K23" s="26"/>
      <c r="L23"/>
    </row>
    <row r="24" spans="2:12" ht="15.75">
      <c r="B24"/>
      <c r="C24" s="49"/>
      <c r="D24" s="12"/>
      <c r="E24" s="12"/>
      <c r="F24" s="79"/>
      <c r="G24" s="81"/>
      <c r="H24" s="34" t="s">
        <v>2401</v>
      </c>
      <c r="I24" s="128">
        <f>I18</f>
        <v>0</v>
      </c>
      <c r="J24" s="30"/>
      <c r="K24" s="26"/>
      <c r="L24"/>
    </row>
    <row r="25" spans="2:12" ht="5.0999999999999996" customHeight="1">
      <c r="B25"/>
      <c r="C25" s="49"/>
      <c r="D25" s="26"/>
      <c r="E25" s="26"/>
      <c r="F25" s="87"/>
      <c r="G25" s="91"/>
      <c r="H25" s="26"/>
      <c r="I25" s="26"/>
      <c r="J25" s="26"/>
      <c r="K25" s="26"/>
      <c r="L25"/>
    </row>
    <row r="26" spans="2:12" ht="5.0999999999999996" customHeight="1">
      <c r="B26"/>
      <c r="C26"/>
      <c r="D26"/>
      <c r="E26"/>
      <c r="F26" s="89"/>
      <c r="G26" s="93"/>
      <c r="H26"/>
      <c r="I26"/>
      <c r="J26"/>
      <c r="K26"/>
      <c r="L26"/>
    </row>
  </sheetData>
  <sheetProtection algorithmName="SHA-512" hashValue="FLtqK/4fAdN3LyQ3FTHU18hkDIft6nUhlEo5Z/7r05NHmKn76kzK2Pg4VMQMHItOh7EP2r+NfwdeWGQKpw3HeQ==" saltValue="icYFyo2Kw7EAP6jwusKMsQ==" spinCount="100000" sheet="1" objects="1" scenarios="1" selectLockedCells="1"/>
  <mergeCells count="2">
    <mergeCell ref="D20:I21"/>
    <mergeCell ref="D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B1:AM48"/>
  <sheetViews>
    <sheetView showGridLines="0" topLeftCell="B1" workbookViewId="0">
      <selection activeCell="D43" sqref="D43"/>
    </sheetView>
  </sheetViews>
  <sheetFormatPr defaultColWidth="9.140625" defaultRowHeight="15.75"/>
  <cols>
    <col min="1" max="1" width="9.140625" style="106"/>
    <col min="2" max="2" width="0.85546875" style="106" customWidth="1"/>
    <col min="3" max="3" width="1.7109375" style="106" customWidth="1"/>
    <col min="4" max="4" width="18.28515625" style="106" bestFit="1" customWidth="1"/>
    <col min="5" max="5" width="2.5703125" style="106" bestFit="1" customWidth="1"/>
    <col min="6" max="6" width="30.5703125" style="106" customWidth="1"/>
    <col min="7" max="7" width="13.7109375" style="106" customWidth="1"/>
    <col min="8" max="9" width="15.7109375" style="106" customWidth="1"/>
    <col min="10" max="10" width="9.42578125" style="106" bestFit="1" customWidth="1"/>
    <col min="11" max="11" width="12.7109375" style="106" bestFit="1" customWidth="1"/>
    <col min="12" max="12" width="13.7109375" style="107" customWidth="1"/>
    <col min="13" max="13" width="1" style="106" customWidth="1"/>
    <col min="14" max="14" width="8.28515625" style="106" bestFit="1" customWidth="1"/>
    <col min="15" max="15" width="1" style="106" customWidth="1"/>
    <col min="16" max="16" width="0.85546875" style="106" customWidth="1"/>
    <col min="17" max="19" width="9.140625" style="106"/>
    <col min="20" max="20" width="11.5703125" style="38" hidden="1" customWidth="1"/>
    <col min="21" max="22" width="9.140625" style="38" hidden="1" customWidth="1"/>
    <col min="23" max="23" width="0" style="106" hidden="1" customWidth="1"/>
    <col min="24" max="39" width="9.140625" style="164"/>
    <col min="40" max="16384" width="9.140625" style="106"/>
  </cols>
  <sheetData>
    <row r="1" spans="2:22" ht="6" customHeight="1"/>
    <row r="2" spans="2:22">
      <c r="B2" s="12"/>
      <c r="C2" s="12"/>
      <c r="D2" s="212" t="s">
        <v>2432</v>
      </c>
      <c r="E2" s="212"/>
      <c r="F2" s="22" t="s">
        <v>2433</v>
      </c>
      <c r="G2" s="22" t="s">
        <v>2434</v>
      </c>
      <c r="H2" s="22" t="s">
        <v>2400</v>
      </c>
      <c r="I2" s="22" t="s">
        <v>2401</v>
      </c>
      <c r="J2" s="22" t="s">
        <v>2435</v>
      </c>
      <c r="K2" s="22" t="s">
        <v>2437</v>
      </c>
      <c r="L2" s="23" t="s">
        <v>2436</v>
      </c>
      <c r="M2" s="12"/>
      <c r="N2" s="23" t="s">
        <v>2536</v>
      </c>
      <c r="O2" s="12"/>
      <c r="P2" s="12"/>
    </row>
    <row r="3" spans="2:22" ht="4.5" customHeight="1" thickBot="1">
      <c r="B3" s="12"/>
      <c r="C3" s="12"/>
      <c r="D3" s="14"/>
      <c r="E3" s="14"/>
      <c r="F3" s="12"/>
      <c r="G3" s="12"/>
      <c r="H3" s="12"/>
      <c r="I3" s="12"/>
      <c r="J3" s="12"/>
      <c r="K3" s="12"/>
      <c r="L3" s="13"/>
      <c r="M3" s="12"/>
      <c r="N3" s="12"/>
      <c r="O3" s="12"/>
      <c r="P3" s="12"/>
    </row>
    <row r="4" spans="2:22" ht="4.5" customHeight="1" thickTop="1">
      <c r="B4" s="12"/>
      <c r="C4" s="66"/>
      <c r="D4" s="67"/>
      <c r="E4" s="67"/>
      <c r="F4" s="68"/>
      <c r="G4" s="68"/>
      <c r="H4" s="68"/>
      <c r="I4" s="68"/>
      <c r="J4" s="68"/>
      <c r="K4" s="68"/>
      <c r="L4" s="69"/>
      <c r="M4" s="68"/>
      <c r="N4" s="68"/>
      <c r="O4" s="70"/>
      <c r="P4" s="12"/>
    </row>
    <row r="5" spans="2:22" ht="15" customHeight="1">
      <c r="B5" s="12"/>
      <c r="C5" s="71"/>
      <c r="D5" s="24" t="s">
        <v>2438</v>
      </c>
      <c r="E5" s="213" t="s">
        <v>2439</v>
      </c>
      <c r="F5" s="209" t="s">
        <v>2444</v>
      </c>
      <c r="G5" s="210" t="s">
        <v>2515</v>
      </c>
      <c r="H5" s="214">
        <f>'Indicatore 1'!I23</f>
        <v>0</v>
      </c>
      <c r="I5" s="211">
        <f>'Indicatore 1'!I24</f>
        <v>0</v>
      </c>
      <c r="J5" s="217" t="e">
        <f>H5/I5</f>
        <v>#DIV/0!</v>
      </c>
      <c r="K5" s="215" t="e">
        <f>Foglio1!G40</f>
        <v>#N/A</v>
      </c>
      <c r="L5" s="218" t="str">
        <f>IF(I5=0,"Alert",IF(J5&gt;K5,"Alert","Verificato"))</f>
        <v>Alert</v>
      </c>
      <c r="M5" s="219"/>
      <c r="N5" s="206"/>
      <c r="O5" s="72"/>
      <c r="P5" s="12"/>
      <c r="T5" s="205" t="s">
        <v>2522</v>
      </c>
      <c r="U5" s="205"/>
      <c r="V5" s="205"/>
    </row>
    <row r="6" spans="2:22" ht="15" customHeight="1" thickBot="1">
      <c r="B6" s="12"/>
      <c r="C6" s="71"/>
      <c r="D6" s="57" t="s">
        <v>2392</v>
      </c>
      <c r="E6" s="213"/>
      <c r="F6" s="209"/>
      <c r="G6" s="210"/>
      <c r="H6" s="214"/>
      <c r="I6" s="211"/>
      <c r="J6" s="217"/>
      <c r="K6" s="216"/>
      <c r="L6" s="218"/>
      <c r="M6" s="219"/>
      <c r="N6" s="207"/>
      <c r="O6" s="72"/>
      <c r="P6" s="12"/>
      <c r="T6" s="149">
        <v>-10000</v>
      </c>
      <c r="U6" s="38">
        <v>1</v>
      </c>
      <c r="V6" s="38" t="e">
        <f>VLOOKUP(J5,T6:U11,2)</f>
        <v>#DIV/0!</v>
      </c>
    </row>
    <row r="7" spans="2:22" ht="15" customHeight="1">
      <c r="B7" s="12"/>
      <c r="C7" s="71"/>
      <c r="D7" s="161"/>
      <c r="E7" s="163"/>
      <c r="F7" s="95"/>
      <c r="G7" s="96"/>
      <c r="H7" s="131"/>
      <c r="I7" s="132"/>
      <c r="J7" s="160"/>
      <c r="K7" s="97"/>
      <c r="L7" s="159"/>
      <c r="M7" s="17"/>
      <c r="N7" s="153"/>
      <c r="O7" s="72"/>
      <c r="P7" s="12"/>
      <c r="T7" s="150" t="e">
        <f>T8-(T10/4)</f>
        <v>#N/A</v>
      </c>
      <c r="U7" s="38">
        <v>2</v>
      </c>
    </row>
    <row r="8" spans="2:22" ht="15" customHeight="1">
      <c r="B8" s="12"/>
      <c r="C8" s="71"/>
      <c r="D8" s="24" t="s">
        <v>2402</v>
      </c>
      <c r="E8" s="213" t="s">
        <v>2439</v>
      </c>
      <c r="F8" s="209" t="s">
        <v>2445</v>
      </c>
      <c r="G8" s="210" t="s">
        <v>2516</v>
      </c>
      <c r="H8" s="214">
        <f>'Indicatore 2'!I22</f>
        <v>0</v>
      </c>
      <c r="I8" s="211">
        <f>'Indicatore 2'!I23</f>
        <v>0</v>
      </c>
      <c r="J8" s="217" t="e">
        <f>H8/I8</f>
        <v>#DIV/0!</v>
      </c>
      <c r="K8" s="215" t="e">
        <f>Foglio1!H40</f>
        <v>#N/A</v>
      </c>
      <c r="L8" s="218" t="str">
        <f>IF(H8=0,"Alert",IF(J8&lt;K8,"Alert","Verificato"))</f>
        <v>Alert</v>
      </c>
      <c r="M8" s="219"/>
      <c r="N8" s="206"/>
      <c r="O8" s="72"/>
      <c r="P8" s="12"/>
      <c r="T8" s="150" t="e">
        <f>T9-(T10/4)</f>
        <v>#N/A</v>
      </c>
      <c r="U8" s="38">
        <v>3</v>
      </c>
    </row>
    <row r="9" spans="2:22" ht="15" customHeight="1" thickBot="1">
      <c r="B9" s="12"/>
      <c r="C9" s="71"/>
      <c r="D9" s="57" t="s">
        <v>2440</v>
      </c>
      <c r="E9" s="213"/>
      <c r="F9" s="209"/>
      <c r="G9" s="210"/>
      <c r="H9" s="214"/>
      <c r="I9" s="211"/>
      <c r="J9" s="217"/>
      <c r="K9" s="216"/>
      <c r="L9" s="218"/>
      <c r="M9" s="219"/>
      <c r="N9" s="207"/>
      <c r="O9" s="72"/>
      <c r="P9" s="12"/>
      <c r="T9" s="150" t="e">
        <f>T10-(T10/4)</f>
        <v>#N/A</v>
      </c>
      <c r="U9" s="38">
        <v>4</v>
      </c>
    </row>
    <row r="10" spans="2:22" ht="15" customHeight="1">
      <c r="B10" s="12"/>
      <c r="C10" s="71"/>
      <c r="D10" s="161"/>
      <c r="E10" s="162"/>
      <c r="F10" s="95"/>
      <c r="G10" s="96"/>
      <c r="H10" s="131"/>
      <c r="I10" s="132"/>
      <c r="J10" s="160"/>
      <c r="K10" s="97"/>
      <c r="L10" s="159"/>
      <c r="M10" s="17"/>
      <c r="N10" s="153"/>
      <c r="O10" s="72"/>
      <c r="P10" s="12"/>
      <c r="T10" s="150" t="e">
        <f>K5</f>
        <v>#N/A</v>
      </c>
      <c r="U10" s="38">
        <v>5</v>
      </c>
    </row>
    <row r="11" spans="2:22" ht="15" customHeight="1">
      <c r="B11" s="12"/>
      <c r="C11" s="71"/>
      <c r="D11" s="24" t="s">
        <v>2417</v>
      </c>
      <c r="E11" s="213" t="s">
        <v>2439</v>
      </c>
      <c r="F11" s="209" t="s">
        <v>2447</v>
      </c>
      <c r="G11" s="210" t="s">
        <v>2516</v>
      </c>
      <c r="H11" s="214">
        <f>'Indicatore 3'!J29</f>
        <v>0</v>
      </c>
      <c r="I11" s="211">
        <f>'Indicatore 3'!J30</f>
        <v>0</v>
      </c>
      <c r="J11" s="217" t="e">
        <f>H11/I11</f>
        <v>#DIV/0!</v>
      </c>
      <c r="K11" s="215" t="e">
        <f>Foglio1!J40</f>
        <v>#N/A</v>
      </c>
      <c r="L11" s="218" t="str">
        <f>IF(I11=0,"Alert",IF(J11&lt;K11,"Alert","Verificato"))</f>
        <v>Alert</v>
      </c>
      <c r="M11" s="219"/>
      <c r="N11" s="206"/>
      <c r="O11" s="72"/>
      <c r="P11" s="12"/>
      <c r="T11" s="38" t="s">
        <v>2523</v>
      </c>
      <c r="U11" s="38">
        <v>5</v>
      </c>
      <c r="V11" s="152"/>
    </row>
    <row r="12" spans="2:22" ht="15" customHeight="1" thickBot="1">
      <c r="B12" s="12"/>
      <c r="C12" s="71"/>
      <c r="D12" s="57" t="s">
        <v>2414</v>
      </c>
      <c r="E12" s="213"/>
      <c r="F12" s="209"/>
      <c r="G12" s="210"/>
      <c r="H12" s="214"/>
      <c r="I12" s="211"/>
      <c r="J12" s="217"/>
      <c r="K12" s="216"/>
      <c r="L12" s="218"/>
      <c r="M12" s="219"/>
      <c r="N12" s="207"/>
      <c r="O12" s="72"/>
      <c r="P12" s="12"/>
      <c r="T12" s="149"/>
    </row>
    <row r="13" spans="2:22" ht="15" customHeight="1">
      <c r="B13" s="12"/>
      <c r="C13" s="71"/>
      <c r="D13" s="161"/>
      <c r="E13" s="162"/>
      <c r="F13" s="95"/>
      <c r="G13" s="96"/>
      <c r="H13" s="131"/>
      <c r="I13" s="132"/>
      <c r="J13" s="160"/>
      <c r="K13" s="97"/>
      <c r="L13" s="159"/>
      <c r="M13" s="17"/>
      <c r="N13" s="153"/>
      <c r="O13" s="72"/>
      <c r="P13" s="12"/>
      <c r="T13" s="205" t="s">
        <v>2524</v>
      </c>
      <c r="U13" s="205"/>
      <c r="V13" s="205"/>
    </row>
    <row r="14" spans="2:22" ht="15" customHeight="1">
      <c r="B14" s="12"/>
      <c r="C14" s="71"/>
      <c r="D14" s="24" t="s">
        <v>2441</v>
      </c>
      <c r="E14" s="213" t="s">
        <v>2439</v>
      </c>
      <c r="F14" s="209" t="s">
        <v>2446</v>
      </c>
      <c r="G14" s="210" t="s">
        <v>2516</v>
      </c>
      <c r="H14" s="214">
        <f>'Indicatore 4'!Q34</f>
        <v>0</v>
      </c>
      <c r="I14" s="211">
        <f>'Indicatore 4'!Q35</f>
        <v>0</v>
      </c>
      <c r="J14" s="217" t="e">
        <f>H14/I14</f>
        <v>#DIV/0!</v>
      </c>
      <c r="K14" s="215" t="e">
        <f>Foglio1!I40</f>
        <v>#N/A</v>
      </c>
      <c r="L14" s="218" t="str">
        <f>IF(H14=0,"Alert",IF(J14&lt;K14,"Alert","Verificato"))</f>
        <v>Alert</v>
      </c>
      <c r="M14" s="219"/>
      <c r="N14" s="206"/>
      <c r="O14" s="72"/>
      <c r="P14" s="12"/>
      <c r="T14" s="149">
        <v>-10000</v>
      </c>
      <c r="U14" s="38">
        <v>5</v>
      </c>
      <c r="V14" s="38" t="e">
        <f>VLOOKUP(J8,T14:U19,2)</f>
        <v>#DIV/0!</v>
      </c>
    </row>
    <row r="15" spans="2:22" ht="15" customHeight="1" thickBot="1">
      <c r="B15" s="12"/>
      <c r="C15" s="71"/>
      <c r="D15" s="57" t="s">
        <v>2442</v>
      </c>
      <c r="E15" s="213"/>
      <c r="F15" s="209"/>
      <c r="G15" s="210"/>
      <c r="H15" s="214"/>
      <c r="I15" s="211"/>
      <c r="J15" s="217"/>
      <c r="K15" s="216"/>
      <c r="L15" s="218"/>
      <c r="M15" s="219"/>
      <c r="N15" s="207"/>
      <c r="O15" s="72"/>
      <c r="P15" s="12"/>
      <c r="T15" s="150" t="e">
        <f>K8</f>
        <v>#N/A</v>
      </c>
      <c r="U15" s="38">
        <v>4</v>
      </c>
    </row>
    <row r="16" spans="2:22" ht="15" customHeight="1">
      <c r="B16" s="12"/>
      <c r="C16" s="71"/>
      <c r="D16" s="161"/>
      <c r="E16" s="162"/>
      <c r="F16" s="95"/>
      <c r="G16" s="96"/>
      <c r="H16" s="131"/>
      <c r="I16" s="132"/>
      <c r="J16" s="160"/>
      <c r="K16" s="97"/>
      <c r="L16" s="159"/>
      <c r="M16" s="17"/>
      <c r="N16" s="153"/>
      <c r="O16" s="72"/>
      <c r="P16" s="12"/>
      <c r="T16" s="150" t="e">
        <f>T15+(T15/4)</f>
        <v>#N/A</v>
      </c>
      <c r="U16" s="38">
        <v>3</v>
      </c>
    </row>
    <row r="17" spans="2:22" ht="15" customHeight="1">
      <c r="B17" s="12"/>
      <c r="C17" s="71"/>
      <c r="D17" s="24" t="s">
        <v>2443</v>
      </c>
      <c r="E17" s="213" t="s">
        <v>2439</v>
      </c>
      <c r="F17" s="209" t="s">
        <v>2537</v>
      </c>
      <c r="G17" s="210" t="s">
        <v>2515</v>
      </c>
      <c r="H17" s="214">
        <f>'Indicatore 5'!I23</f>
        <v>0</v>
      </c>
      <c r="I17" s="211">
        <f>'Indicatore 5'!I24</f>
        <v>0</v>
      </c>
      <c r="J17" s="217" t="e">
        <f>H17/I17</f>
        <v>#DIV/0!</v>
      </c>
      <c r="K17" s="215" t="e">
        <f>Foglio1!K40</f>
        <v>#N/A</v>
      </c>
      <c r="L17" s="218" t="str">
        <f>IF(I17=0,"Alert",IF(J17&gt;K17,"Alert","Verificato"))</f>
        <v>Alert</v>
      </c>
      <c r="M17" s="219"/>
      <c r="N17" s="206"/>
      <c r="O17" s="72"/>
      <c r="P17" s="12"/>
      <c r="T17" s="150" t="e">
        <f>T15+(T15/4*2)</f>
        <v>#N/A</v>
      </c>
      <c r="U17" s="38">
        <v>2</v>
      </c>
    </row>
    <row r="18" spans="2:22" ht="15" customHeight="1" thickBot="1">
      <c r="B18" s="12"/>
      <c r="C18" s="71"/>
      <c r="D18" s="57" t="s">
        <v>2414</v>
      </c>
      <c r="E18" s="213"/>
      <c r="F18" s="209"/>
      <c r="G18" s="210"/>
      <c r="H18" s="214"/>
      <c r="I18" s="211"/>
      <c r="J18" s="217"/>
      <c r="K18" s="216"/>
      <c r="L18" s="218"/>
      <c r="M18" s="219"/>
      <c r="N18" s="207"/>
      <c r="O18" s="72"/>
      <c r="P18" s="12"/>
      <c r="T18" s="150" t="e">
        <f>T15+(T15/4*3)</f>
        <v>#N/A</v>
      </c>
      <c r="U18" s="38">
        <v>1</v>
      </c>
    </row>
    <row r="19" spans="2:22" ht="12.95" customHeight="1">
      <c r="B19" s="12"/>
      <c r="C19" s="71"/>
      <c r="D19" s="16"/>
      <c r="E19" s="18"/>
      <c r="F19" s="17"/>
      <c r="G19" s="17"/>
      <c r="H19" s="17"/>
      <c r="I19" s="17"/>
      <c r="J19" s="17"/>
      <c r="K19" s="17"/>
      <c r="L19" s="21"/>
      <c r="M19" s="17"/>
      <c r="N19" s="17"/>
      <c r="O19" s="72"/>
      <c r="P19" s="12"/>
      <c r="T19" s="38" t="s">
        <v>2523</v>
      </c>
      <c r="U19" s="38">
        <v>1</v>
      </c>
      <c r="V19" s="152"/>
    </row>
    <row r="20" spans="2:22" ht="12.95" customHeight="1">
      <c r="B20" s="12"/>
      <c r="C20" s="71"/>
      <c r="D20" s="16"/>
      <c r="E20" s="18"/>
      <c r="F20" s="17"/>
      <c r="G20" s="17"/>
      <c r="H20" s="17"/>
      <c r="I20" s="17"/>
      <c r="J20" s="17"/>
      <c r="K20" s="17"/>
      <c r="L20" s="21"/>
      <c r="M20" s="17"/>
      <c r="N20" s="17"/>
      <c r="O20" s="72"/>
      <c r="P20" s="12"/>
      <c r="T20" s="150"/>
    </row>
    <row r="21" spans="2:22" ht="12.95" customHeight="1">
      <c r="B21" s="12"/>
      <c r="C21" s="71"/>
      <c r="D21" s="16"/>
      <c r="E21" s="18"/>
      <c r="F21" s="17"/>
      <c r="G21" s="17"/>
      <c r="H21" s="17"/>
      <c r="I21" s="17"/>
      <c r="J21" s="17"/>
      <c r="K21" s="17"/>
      <c r="L21" s="208" t="s">
        <v>2528</v>
      </c>
      <c r="M21" s="208"/>
      <c r="N21" s="208"/>
      <c r="O21" s="72"/>
      <c r="P21" s="12"/>
      <c r="T21" s="205" t="s">
        <v>2525</v>
      </c>
      <c r="U21" s="205"/>
      <c r="V21" s="205"/>
    </row>
    <row r="22" spans="2:22" ht="12.95" customHeight="1">
      <c r="B22" s="12"/>
      <c r="C22" s="71"/>
      <c r="D22" s="16"/>
      <c r="E22" s="18"/>
      <c r="F22" s="17"/>
      <c r="G22" s="165"/>
      <c r="H22" s="165"/>
      <c r="I22" s="165"/>
      <c r="J22" s="165"/>
      <c r="K22" s="17"/>
      <c r="L22" s="154"/>
      <c r="M22" s="123"/>
      <c r="N22" s="123"/>
      <c r="O22" s="72"/>
      <c r="P22" s="12"/>
      <c r="T22" s="149">
        <v>-10000</v>
      </c>
      <c r="U22" s="38">
        <v>5</v>
      </c>
      <c r="V22" s="38" t="e">
        <f>VLOOKUP(J11,T22:U27,2)</f>
        <v>#DIV/0!</v>
      </c>
    </row>
    <row r="23" spans="2:22" ht="12.95" customHeight="1">
      <c r="B23" s="12"/>
      <c r="C23" s="71"/>
      <c r="D23" s="16"/>
      <c r="E23" s="18"/>
      <c r="F23" s="17"/>
      <c r="G23" s="19"/>
      <c r="H23" s="19" t="s">
        <v>2435</v>
      </c>
      <c r="I23" s="19" t="s">
        <v>2437</v>
      </c>
      <c r="J23" s="165"/>
      <c r="K23" s="17"/>
      <c r="L23" s="156" t="s">
        <v>2530</v>
      </c>
      <c r="M23" s="155"/>
      <c r="N23" s="158" t="s">
        <v>2529</v>
      </c>
      <c r="O23" s="72"/>
      <c r="P23" s="12"/>
      <c r="T23" s="150" t="e">
        <f>K11</f>
        <v>#N/A</v>
      </c>
      <c r="U23" s="38">
        <v>4</v>
      </c>
    </row>
    <row r="24" spans="2:22" ht="12.95" customHeight="1">
      <c r="B24" s="12"/>
      <c r="C24" s="71"/>
      <c r="D24" s="16"/>
      <c r="E24" s="18"/>
      <c r="F24" s="17"/>
      <c r="G24" s="19" t="s">
        <v>2444</v>
      </c>
      <c r="H24" s="20" t="e">
        <f>J5</f>
        <v>#DIV/0!</v>
      </c>
      <c r="I24" s="20" t="e">
        <f>K5</f>
        <v>#N/A</v>
      </c>
      <c r="J24" s="165"/>
      <c r="K24" s="17"/>
      <c r="L24" s="157"/>
      <c r="M24" s="155"/>
      <c r="N24" s="155"/>
      <c r="O24" s="72"/>
      <c r="P24" s="12"/>
      <c r="T24" s="150" t="e">
        <f>T23+(T23/4)</f>
        <v>#N/A</v>
      </c>
      <c r="U24" s="38">
        <v>3</v>
      </c>
    </row>
    <row r="25" spans="2:22" ht="12.95" customHeight="1">
      <c r="B25" s="12"/>
      <c r="C25" s="71"/>
      <c r="D25" s="16"/>
      <c r="E25" s="18"/>
      <c r="F25" s="17"/>
      <c r="G25" s="19" t="s">
        <v>2445</v>
      </c>
      <c r="H25" s="20" t="e">
        <f>J8</f>
        <v>#DIV/0!</v>
      </c>
      <c r="I25" s="20" t="e">
        <f>K8</f>
        <v>#N/A</v>
      </c>
      <c r="J25" s="165"/>
      <c r="K25" s="17"/>
      <c r="L25" s="158" t="s">
        <v>2531</v>
      </c>
      <c r="M25" s="155"/>
      <c r="N25" s="38"/>
      <c r="O25" s="72"/>
      <c r="P25" s="12"/>
      <c r="T25" s="150" t="e">
        <f>T23+(T23/4*2)</f>
        <v>#N/A</v>
      </c>
      <c r="U25" s="38">
        <v>2</v>
      </c>
    </row>
    <row r="26" spans="2:22" ht="12.95" customHeight="1">
      <c r="B26" s="12"/>
      <c r="C26" s="71"/>
      <c r="D26" s="16"/>
      <c r="E26" s="18"/>
      <c r="F26" s="17"/>
      <c r="G26" s="19" t="s">
        <v>2447</v>
      </c>
      <c r="H26" s="20" t="e">
        <f>J11</f>
        <v>#DIV/0!</v>
      </c>
      <c r="I26" s="20" t="e">
        <f>K11</f>
        <v>#N/A</v>
      </c>
      <c r="J26" s="165"/>
      <c r="K26" s="17"/>
      <c r="L26" s="158"/>
      <c r="M26" s="155"/>
      <c r="N26" s="38"/>
      <c r="O26" s="72"/>
      <c r="P26" s="12"/>
      <c r="T26" s="150" t="e">
        <f>T23+(T23/4*3)</f>
        <v>#N/A</v>
      </c>
      <c r="U26" s="38">
        <v>1</v>
      </c>
    </row>
    <row r="27" spans="2:22" ht="12.95" customHeight="1">
      <c r="B27" s="12"/>
      <c r="C27" s="71"/>
      <c r="D27" s="16"/>
      <c r="E27" s="17"/>
      <c r="F27" s="17"/>
      <c r="G27" s="19" t="s">
        <v>2446</v>
      </c>
      <c r="H27" s="20" t="e">
        <f>J14</f>
        <v>#DIV/0!</v>
      </c>
      <c r="I27" s="20" t="e">
        <f>K14</f>
        <v>#N/A</v>
      </c>
      <c r="J27" s="165"/>
      <c r="K27" s="17"/>
      <c r="L27" s="158" t="s">
        <v>2532</v>
      </c>
      <c r="M27" s="155"/>
      <c r="N27" s="38"/>
      <c r="O27" s="72"/>
      <c r="P27" s="12"/>
      <c r="T27" s="38" t="s">
        <v>2523</v>
      </c>
      <c r="U27" s="38">
        <v>1</v>
      </c>
      <c r="V27" s="152"/>
    </row>
    <row r="28" spans="2:22" ht="12.95" customHeight="1">
      <c r="B28" s="12"/>
      <c r="C28" s="71"/>
      <c r="D28" s="16"/>
      <c r="E28" s="17"/>
      <c r="F28" s="17"/>
      <c r="G28" s="19" t="s">
        <v>2448</v>
      </c>
      <c r="H28" s="20" t="e">
        <f>J17</f>
        <v>#DIV/0!</v>
      </c>
      <c r="I28" s="20" t="e">
        <f>K17</f>
        <v>#N/A</v>
      </c>
      <c r="J28" s="165"/>
      <c r="K28" s="17"/>
      <c r="L28" s="158"/>
      <c r="M28" s="155"/>
      <c r="N28" s="38"/>
      <c r="O28" s="72"/>
      <c r="P28" s="12"/>
    </row>
    <row r="29" spans="2:22" ht="12.95" customHeight="1">
      <c r="B29" s="12"/>
      <c r="C29" s="71"/>
      <c r="D29" s="16"/>
      <c r="E29" s="17"/>
      <c r="F29" s="17"/>
      <c r="G29" s="165"/>
      <c r="H29" s="165"/>
      <c r="I29" s="165"/>
      <c r="J29" s="165"/>
      <c r="K29" s="17"/>
      <c r="L29" s="158" t="s">
        <v>2533</v>
      </c>
      <c r="M29" s="155"/>
      <c r="N29" s="38"/>
      <c r="O29" s="72"/>
      <c r="P29" s="12"/>
      <c r="T29" s="205" t="s">
        <v>2526</v>
      </c>
      <c r="U29" s="205"/>
      <c r="V29" s="205"/>
    </row>
    <row r="30" spans="2:22">
      <c r="B30" s="12"/>
      <c r="C30" s="71"/>
      <c r="D30" s="16"/>
      <c r="E30" s="17"/>
      <c r="F30" s="17"/>
      <c r="G30" s="38"/>
      <c r="H30" s="38"/>
      <c r="I30" s="38"/>
      <c r="J30" s="165"/>
      <c r="K30" s="17"/>
      <c r="L30" s="158"/>
      <c r="M30" s="155"/>
      <c r="N30" s="38"/>
      <c r="O30" s="72"/>
      <c r="P30" s="12"/>
      <c r="T30" s="149">
        <v>-10000</v>
      </c>
      <c r="U30" s="38">
        <v>5</v>
      </c>
      <c r="V30" s="38" t="e">
        <f>VLOOKUP(J14,T30:U35,2)</f>
        <v>#DIV/0!</v>
      </c>
    </row>
    <row r="31" spans="2:22">
      <c r="B31" s="12"/>
      <c r="C31" s="71"/>
      <c r="D31" s="16"/>
      <c r="E31" s="17"/>
      <c r="F31" s="17"/>
      <c r="G31" s="165"/>
      <c r="H31" s="165"/>
      <c r="I31" s="165"/>
      <c r="J31" s="165"/>
      <c r="K31" s="17"/>
      <c r="L31" s="158" t="s">
        <v>2538</v>
      </c>
      <c r="M31" s="155"/>
      <c r="N31" s="38"/>
      <c r="O31" s="72"/>
      <c r="P31" s="12"/>
      <c r="T31" s="150" t="e">
        <f>K14</f>
        <v>#N/A</v>
      </c>
      <c r="U31" s="38">
        <v>4</v>
      </c>
    </row>
    <row r="32" spans="2:22">
      <c r="B32" s="12"/>
      <c r="C32" s="71"/>
      <c r="D32" s="16"/>
      <c r="E32" s="17"/>
      <c r="F32" s="17"/>
      <c r="G32" s="165"/>
      <c r="H32" s="165"/>
      <c r="I32" s="165"/>
      <c r="J32" s="165"/>
      <c r="K32" s="17"/>
      <c r="L32" s="158"/>
      <c r="M32" s="155"/>
      <c r="N32" s="38"/>
      <c r="O32" s="72"/>
      <c r="P32" s="12"/>
      <c r="T32" s="150" t="e">
        <f>T31+(T31/4)</f>
        <v>#N/A</v>
      </c>
      <c r="U32" s="38">
        <v>3</v>
      </c>
    </row>
    <row r="33" spans="2:22">
      <c r="B33" s="12"/>
      <c r="C33" s="71"/>
      <c r="D33" s="16"/>
      <c r="E33" s="17"/>
      <c r="F33" s="17"/>
      <c r="G33" s="17"/>
      <c r="H33" s="17"/>
      <c r="I33" s="17"/>
      <c r="J33" s="17"/>
      <c r="K33" s="17"/>
      <c r="L33" s="158" t="s">
        <v>2539</v>
      </c>
      <c r="M33" s="155"/>
      <c r="N33" s="38"/>
      <c r="O33" s="72"/>
      <c r="P33" s="12"/>
      <c r="T33" s="150" t="e">
        <f>T31+(T31/4*2)</f>
        <v>#N/A</v>
      </c>
      <c r="U33" s="38">
        <v>2</v>
      </c>
    </row>
    <row r="34" spans="2:22">
      <c r="B34" s="12"/>
      <c r="C34" s="71"/>
      <c r="D34" s="16"/>
      <c r="E34" s="17"/>
      <c r="F34" s="17"/>
      <c r="G34" s="17"/>
      <c r="H34" s="17"/>
      <c r="I34" s="17"/>
      <c r="J34" s="17"/>
      <c r="K34" s="17"/>
      <c r="L34" s="21"/>
      <c r="M34" s="17"/>
      <c r="N34" s="17"/>
      <c r="O34" s="72"/>
      <c r="P34" s="12"/>
      <c r="T34" s="150" t="e">
        <f>T31+(T31/4*3)</f>
        <v>#N/A</v>
      </c>
      <c r="U34" s="38">
        <v>1</v>
      </c>
    </row>
    <row r="35" spans="2:22">
      <c r="B35" s="12"/>
      <c r="C35" s="71"/>
      <c r="D35" s="16"/>
      <c r="E35" s="17"/>
      <c r="F35" s="17"/>
      <c r="G35" s="17"/>
      <c r="H35" s="17"/>
      <c r="I35" s="17"/>
      <c r="J35" s="17"/>
      <c r="K35" s="17"/>
      <c r="L35" s="21"/>
      <c r="M35" s="17"/>
      <c r="N35" s="17"/>
      <c r="O35" s="72"/>
      <c r="P35" s="12"/>
      <c r="T35" s="38" t="s">
        <v>2523</v>
      </c>
      <c r="U35" s="38">
        <v>1</v>
      </c>
      <c r="V35" s="152"/>
    </row>
    <row r="36" spans="2:22">
      <c r="B36" s="12"/>
      <c r="C36" s="71"/>
      <c r="D36" s="16"/>
      <c r="E36" s="17"/>
      <c r="F36" s="17"/>
      <c r="G36" s="17"/>
      <c r="H36" s="17"/>
      <c r="I36" s="17"/>
      <c r="J36" s="17"/>
      <c r="K36" s="17"/>
      <c r="L36" s="21"/>
      <c r="M36" s="17"/>
      <c r="N36" s="17"/>
      <c r="O36" s="72"/>
      <c r="P36" s="12"/>
    </row>
    <row r="37" spans="2:22" ht="16.5" thickBot="1">
      <c r="B37" s="12"/>
      <c r="C37" s="73"/>
      <c r="D37" s="74"/>
      <c r="E37" s="75"/>
      <c r="F37" s="75"/>
      <c r="G37" s="75"/>
      <c r="H37" s="75"/>
      <c r="I37" s="75"/>
      <c r="J37" s="75"/>
      <c r="K37" s="75"/>
      <c r="L37" s="76"/>
      <c r="M37" s="75"/>
      <c r="N37" s="75"/>
      <c r="O37" s="77"/>
      <c r="P37" s="12"/>
    </row>
    <row r="38" spans="2:22" ht="5.0999999999999996" customHeight="1" thickTop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2"/>
      <c r="N38" s="12"/>
      <c r="O38" s="12"/>
      <c r="P38" s="12"/>
    </row>
    <row r="42" spans="2:22">
      <c r="T42" s="205" t="s">
        <v>2527</v>
      </c>
      <c r="U42" s="205"/>
      <c r="V42" s="205"/>
    </row>
    <row r="43" spans="2:22">
      <c r="T43" s="149">
        <v>-10000</v>
      </c>
      <c r="U43" s="38">
        <v>1</v>
      </c>
      <c r="V43" s="38" t="e">
        <f>VLOOKUP(J17,T43:U48,2)</f>
        <v>#DIV/0!</v>
      </c>
    </row>
    <row r="44" spans="2:22">
      <c r="T44" s="150" t="e">
        <f>T45-(T47/4)</f>
        <v>#N/A</v>
      </c>
      <c r="U44" s="38">
        <v>2</v>
      </c>
    </row>
    <row r="45" spans="2:22">
      <c r="T45" s="150" t="e">
        <f>T46-(T47/4)</f>
        <v>#N/A</v>
      </c>
      <c r="U45" s="38">
        <v>3</v>
      </c>
    </row>
    <row r="46" spans="2:22">
      <c r="T46" s="150" t="e">
        <f>T47-(T47/4)</f>
        <v>#N/A</v>
      </c>
      <c r="U46" s="38">
        <v>4</v>
      </c>
    </row>
    <row r="47" spans="2:22">
      <c r="T47" s="150" t="e">
        <f>K17</f>
        <v>#N/A</v>
      </c>
      <c r="U47" s="38">
        <v>5</v>
      </c>
    </row>
    <row r="48" spans="2:22">
      <c r="T48" s="38" t="s">
        <v>2523</v>
      </c>
      <c r="U48" s="38">
        <v>5</v>
      </c>
      <c r="V48" s="152"/>
    </row>
  </sheetData>
  <sheetProtection algorithmName="SHA-512" hashValue="m5PZWbv1lG2g7cx92mh6qxIi5KtfKcMNWmo4VpBMPpci9uq8n4MYGDjKbruRne5zFJsuriPywH6vCPnZ5UVqmg==" saltValue="nxEF3ynYqAmiDDmkvvN9Lw==" spinCount="100000" sheet="1" objects="1" scenarios="1" selectLockedCells="1" selectUnlockedCells="1"/>
  <mergeCells count="57">
    <mergeCell ref="M5:M6"/>
    <mergeCell ref="T5:V5"/>
    <mergeCell ref="N5:N6"/>
    <mergeCell ref="T29:V29"/>
    <mergeCell ref="M8:M9"/>
    <mergeCell ref="M11:M12"/>
    <mergeCell ref="M14:M15"/>
    <mergeCell ref="M17:M18"/>
    <mergeCell ref="T13:V13"/>
    <mergeCell ref="N8:N9"/>
    <mergeCell ref="T21:V21"/>
    <mergeCell ref="N11:N12"/>
    <mergeCell ref="N14:N15"/>
    <mergeCell ref="L5:L6"/>
    <mergeCell ref="L8:L9"/>
    <mergeCell ref="L14:L15"/>
    <mergeCell ref="L11:L12"/>
    <mergeCell ref="L17:L18"/>
    <mergeCell ref="J5:J6"/>
    <mergeCell ref="J8:J9"/>
    <mergeCell ref="J14:J15"/>
    <mergeCell ref="J11:J12"/>
    <mergeCell ref="J17:J18"/>
    <mergeCell ref="K5:K6"/>
    <mergeCell ref="K8:K9"/>
    <mergeCell ref="K14:K15"/>
    <mergeCell ref="K11:K12"/>
    <mergeCell ref="K17:K18"/>
    <mergeCell ref="I11:I12"/>
    <mergeCell ref="I17:I18"/>
    <mergeCell ref="H5:H6"/>
    <mergeCell ref="H8:H9"/>
    <mergeCell ref="H14:H15"/>
    <mergeCell ref="H11:H12"/>
    <mergeCell ref="H17:H18"/>
    <mergeCell ref="D2:E2"/>
    <mergeCell ref="E8:E9"/>
    <mergeCell ref="E14:E15"/>
    <mergeCell ref="E11:E12"/>
    <mergeCell ref="E17:E18"/>
    <mergeCell ref="E5:E6"/>
    <mergeCell ref="T42:V42"/>
    <mergeCell ref="N17:N18"/>
    <mergeCell ref="L21:N21"/>
    <mergeCell ref="F5:F6"/>
    <mergeCell ref="F8:F9"/>
    <mergeCell ref="F14:F15"/>
    <mergeCell ref="F11:F12"/>
    <mergeCell ref="F17:F18"/>
    <mergeCell ref="G5:G6"/>
    <mergeCell ref="G17:G18"/>
    <mergeCell ref="G8:G9"/>
    <mergeCell ref="G14:G15"/>
    <mergeCell ref="G11:G12"/>
    <mergeCell ref="I5:I6"/>
    <mergeCell ref="I8:I9"/>
    <mergeCell ref="I14:I15"/>
  </mergeCells>
  <conditionalFormatting sqref="L5:L6">
    <cfRule type="containsText" dxfId="34" priority="56" operator="containsText" text="Alert">
      <formula>NOT(ISERROR(SEARCH("Alert",L5)))</formula>
    </cfRule>
    <cfRule type="containsText" dxfId="33" priority="57" operator="containsText" text="Allert">
      <formula>NOT(ISERROR(SEARCH("Allert",L5)))</formula>
    </cfRule>
  </conditionalFormatting>
  <conditionalFormatting sqref="L8:L9">
    <cfRule type="containsText" dxfId="32" priority="54" operator="containsText" text="Alert">
      <formula>NOT(ISERROR(SEARCH("Alert",L8)))</formula>
    </cfRule>
    <cfRule type="containsText" dxfId="31" priority="55" operator="containsText" text="Allert">
      <formula>NOT(ISERROR(SEARCH("Allert",L8)))</formula>
    </cfRule>
  </conditionalFormatting>
  <conditionalFormatting sqref="L14:L15">
    <cfRule type="containsText" dxfId="30" priority="52" operator="containsText" text="Alert">
      <formula>NOT(ISERROR(SEARCH("Alert",L14)))</formula>
    </cfRule>
    <cfRule type="containsText" dxfId="29" priority="53" operator="containsText" text="Allert">
      <formula>NOT(ISERROR(SEARCH("Allert",L14)))</formula>
    </cfRule>
  </conditionalFormatting>
  <conditionalFormatting sqref="L11:L12">
    <cfRule type="containsText" dxfId="28" priority="50" operator="containsText" text="Alert">
      <formula>NOT(ISERROR(SEARCH("Alert",L11)))</formula>
    </cfRule>
    <cfRule type="containsText" dxfId="27" priority="51" operator="containsText" text="Allert">
      <formula>NOT(ISERROR(SEARCH("Allert",L11)))</formula>
    </cfRule>
  </conditionalFormatting>
  <conditionalFormatting sqref="L17:L18">
    <cfRule type="containsText" dxfId="26" priority="48" operator="containsText" text="Alert">
      <formula>NOT(ISERROR(SEARCH("Alert",L17)))</formula>
    </cfRule>
    <cfRule type="containsText" dxfId="25" priority="49" operator="containsText" text="Allert">
      <formula>NOT(ISERROR(SEARCH("Allert",L17)))</formula>
    </cfRule>
  </conditionalFormatting>
  <conditionalFormatting sqref="N5:N6">
    <cfRule type="expression" dxfId="24" priority="21">
      <formula>IF(V6=5,TRUE,FALSE)</formula>
    </cfRule>
    <cfRule type="expression" dxfId="23" priority="22">
      <formula>IF(V6=4,TRUE,FALSE)</formula>
    </cfRule>
    <cfRule type="expression" dxfId="22" priority="23">
      <formula>IF(V6=3,TRUE,FALSE)</formula>
    </cfRule>
    <cfRule type="expression" dxfId="21" priority="24">
      <formula>IF(V6=2,TRUE,FALSE)</formula>
    </cfRule>
    <cfRule type="expression" dxfId="20" priority="25">
      <formula>IF(V6=1,TRUE,FALSE)</formula>
    </cfRule>
  </conditionalFormatting>
  <conditionalFormatting sqref="N8:N9">
    <cfRule type="expression" dxfId="19" priority="16">
      <formula>IF(V14=5,TRUE,FALSE)</formula>
    </cfRule>
    <cfRule type="expression" dxfId="18" priority="17">
      <formula>IF(V14=4,TRUE,FALSE)</formula>
    </cfRule>
    <cfRule type="expression" dxfId="17" priority="18">
      <formula>IF(V14=3,TRUE,FALSE)</formula>
    </cfRule>
    <cfRule type="expression" dxfId="16" priority="19">
      <formula>IF(V14=2,TRUE,FALSE)</formula>
    </cfRule>
    <cfRule type="expression" dxfId="15" priority="20">
      <formula>IF(V14=1,TRUE,FALSE)</formula>
    </cfRule>
  </conditionalFormatting>
  <conditionalFormatting sqref="N11:N12">
    <cfRule type="expression" dxfId="14" priority="11">
      <formula>IF(V22=5,TRUE,FALSE)</formula>
    </cfRule>
    <cfRule type="expression" dxfId="13" priority="12">
      <formula>IF(V22=4,TRUE,FALSE)</formula>
    </cfRule>
    <cfRule type="expression" dxfId="12" priority="13">
      <formula>IF(V22=3,TRUE,FALSE)</formula>
    </cfRule>
    <cfRule type="expression" dxfId="11" priority="14">
      <formula>IF(V22=2,TRUE,FALSE)</formula>
    </cfRule>
    <cfRule type="expression" dxfId="10" priority="15">
      <formula>IF(V22=1,TRUE,FALSE)</formula>
    </cfRule>
  </conditionalFormatting>
  <conditionalFormatting sqref="N14:N15">
    <cfRule type="expression" dxfId="9" priority="6">
      <formula>IF(V30=5,TRUE,FALSE)</formula>
    </cfRule>
    <cfRule type="expression" dxfId="8" priority="7">
      <formula>IF(V30=4,TRUE,FALSE)</formula>
    </cfRule>
    <cfRule type="expression" dxfId="7" priority="8">
      <formula>IF(V30=3,TRUE,FALSE)</formula>
    </cfRule>
    <cfRule type="expression" dxfId="6" priority="9">
      <formula>IF(V30=2,TRUE,FALSE)</formula>
    </cfRule>
    <cfRule type="expression" dxfId="5" priority="10">
      <formula>IF(V30=1,TRUE,FALSE)</formula>
    </cfRule>
  </conditionalFormatting>
  <conditionalFormatting sqref="N17:N18">
    <cfRule type="expression" dxfId="4" priority="1">
      <formula>IF(V43=5,TRUE,FALSE)</formula>
    </cfRule>
    <cfRule type="expression" dxfId="3" priority="2">
      <formula>IF(V43=4,TRUE,FALSE)</formula>
    </cfRule>
    <cfRule type="expression" dxfId="2" priority="3">
      <formula>IF(V43=3,TRUE,FALSE)</formula>
    </cfRule>
    <cfRule type="expression" dxfId="1" priority="4">
      <formula>IF(V43=2,TRUE,FALSE)</formula>
    </cfRule>
    <cfRule type="expression" dxfId="0" priority="5">
      <formula>IF(V43=1,TRUE,FALSE)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&amp;R&amp;P</oddFooter>
  </headerFooter>
  <ignoredErrors>
    <ignoredError sqref="J7 J17:J18 J10 J13 J1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9</vt:i4>
      </vt:variant>
    </vt:vector>
  </HeadingPairs>
  <TitlesOfParts>
    <vt:vector size="18" baseType="lpstr">
      <vt:lpstr>Foglio1</vt:lpstr>
      <vt:lpstr>Copertina</vt:lpstr>
      <vt:lpstr>Start</vt:lpstr>
      <vt:lpstr>Indicatore 1</vt:lpstr>
      <vt:lpstr>Indicatore 2</vt:lpstr>
      <vt:lpstr>Indicatore 3</vt:lpstr>
      <vt:lpstr>Indicatore 4</vt:lpstr>
      <vt:lpstr>Indicatore 5</vt:lpstr>
      <vt:lpstr>Verifica Indicatori</vt:lpstr>
      <vt:lpstr>Copertina!Area_stampa</vt:lpstr>
      <vt:lpstr>'Indicatore 1'!Area_stampa</vt:lpstr>
      <vt:lpstr>'Indicatore 2'!Area_stampa</vt:lpstr>
      <vt:lpstr>'Indicatore 3'!Area_stampa</vt:lpstr>
      <vt:lpstr>'Indicatore 4'!Area_stampa</vt:lpstr>
      <vt:lpstr>'Indicatore 5'!Area_stampa</vt:lpstr>
      <vt:lpstr>Start!Area_stampa</vt:lpstr>
      <vt:lpstr>'Verifica Indicatori'!Area_stampa</vt:lpstr>
      <vt:lpstr>Cod_Ateco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Pierantoni</dc:creator>
  <cp:lastModifiedBy>Alberto Nardi</cp:lastModifiedBy>
  <cp:lastPrinted>2020-01-31T13:18:26Z</cp:lastPrinted>
  <dcterms:created xsi:type="dcterms:W3CDTF">2007-12-10T19:12:19Z</dcterms:created>
  <dcterms:modified xsi:type="dcterms:W3CDTF">2020-02-11T14:58:45Z</dcterms:modified>
</cp:coreProperties>
</file>